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Meu Drive\4 - DOCÊNCIA\2 - UEM\3 - PROJETOS\ESTACAO_CAU_CCA\2020\"/>
    </mc:Choice>
  </mc:AlternateContent>
  <xr:revisionPtr revIDLastSave="0" documentId="13_ncr:1_{2B780C38-80BB-4598-BB6F-ADC9EB8C1024}" xr6:coauthVersionLast="46" xr6:coauthVersionMax="46" xr10:uidLastSave="{00000000-0000-0000-0000-000000000000}"/>
  <workbookProtection workbookAlgorithmName="SHA-512" workbookHashValue="wr+KQAvesFAKE1ZEiyxdMGg4iviwfMBvSMufM0Q7f+zUMWACMXfSMxRB9wH/1gMXYK7EBrSR+gBmZcp01YF7gA==" workbookSaltValue="R34vPKTvBSkxiM0rDtB0lg==" workbookSpinCount="100000" lockStructure="1"/>
  <bookViews>
    <workbookView xWindow="28680" yWindow="-120" windowWidth="24240" windowHeight="13740" activeTab="1" xr2:uid="{00000000-000D-0000-FFFF-FFFF00000000}"/>
  </bookViews>
  <sheets>
    <sheet name="APRESENTAÇÃO" sheetId="4" r:id="rId1"/>
    <sheet name="DADOS" sheetId="1" r:id="rId2"/>
    <sheet name="CONSOLIDADO" sheetId="5" r:id="rId3"/>
    <sheet name="FONTE" sheetId="3" r:id="rId4"/>
    <sheet name="LEGENDA" sheetId="2" r:id="rId5"/>
  </sheets>
  <definedNames>
    <definedName name="_xlnm.Print_Titles" localSheetId="1">DADOS!$1:$7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1" i="5" l="1"/>
  <c r="C341" i="5"/>
  <c r="D341" i="5"/>
  <c r="E341" i="5"/>
  <c r="F341" i="5"/>
  <c r="G341" i="5"/>
  <c r="H341" i="5"/>
  <c r="I341" i="5"/>
  <c r="J341" i="5"/>
  <c r="K341" i="5"/>
  <c r="L341" i="5"/>
  <c r="M341" i="5"/>
  <c r="N341" i="5"/>
  <c r="O341" i="5"/>
  <c r="P341" i="5"/>
  <c r="Q341" i="5"/>
  <c r="R341" i="5"/>
  <c r="S341" i="5"/>
  <c r="B342" i="5"/>
  <c r="C342" i="5"/>
  <c r="D342" i="5"/>
  <c r="E342" i="5"/>
  <c r="F342" i="5"/>
  <c r="G342" i="5"/>
  <c r="H342" i="5"/>
  <c r="I342" i="5"/>
  <c r="J342" i="5"/>
  <c r="K342" i="5"/>
  <c r="L342" i="5"/>
  <c r="M342" i="5"/>
  <c r="N342" i="5"/>
  <c r="O342" i="5"/>
  <c r="P342" i="5"/>
  <c r="Q342" i="5"/>
  <c r="R342" i="5"/>
  <c r="S342" i="5"/>
  <c r="B343" i="5"/>
  <c r="C343" i="5"/>
  <c r="D343" i="5"/>
  <c r="E343" i="5"/>
  <c r="F343" i="5"/>
  <c r="G343" i="5"/>
  <c r="H343" i="5"/>
  <c r="I343" i="5"/>
  <c r="J343" i="5"/>
  <c r="K343" i="5"/>
  <c r="L343" i="5"/>
  <c r="M343" i="5"/>
  <c r="N343" i="5"/>
  <c r="O343" i="5"/>
  <c r="P343" i="5"/>
  <c r="Q343" i="5"/>
  <c r="R343" i="5"/>
  <c r="S343" i="5"/>
  <c r="B344" i="5"/>
  <c r="C344" i="5"/>
  <c r="D344" i="5"/>
  <c r="E344" i="5"/>
  <c r="F344" i="5"/>
  <c r="G344" i="5"/>
  <c r="H344" i="5"/>
  <c r="I344" i="5"/>
  <c r="J344" i="5"/>
  <c r="K344" i="5"/>
  <c r="L344" i="5"/>
  <c r="M344" i="5"/>
  <c r="N344" i="5"/>
  <c r="O344" i="5"/>
  <c r="P344" i="5"/>
  <c r="Q344" i="5"/>
  <c r="R344" i="5"/>
  <c r="S344" i="5"/>
  <c r="B345" i="5"/>
  <c r="C345" i="5"/>
  <c r="D345" i="5"/>
  <c r="E345" i="5"/>
  <c r="F345" i="5"/>
  <c r="G345" i="5"/>
  <c r="H345" i="5"/>
  <c r="I345" i="5"/>
  <c r="J345" i="5"/>
  <c r="K345" i="5"/>
  <c r="L345" i="5"/>
  <c r="M345" i="5"/>
  <c r="N345" i="5"/>
  <c r="O345" i="5"/>
  <c r="P345" i="5"/>
  <c r="Q345" i="5"/>
  <c r="R345" i="5"/>
  <c r="S345" i="5"/>
  <c r="B346" i="5"/>
  <c r="C346" i="5"/>
  <c r="D346" i="5"/>
  <c r="E346" i="5"/>
  <c r="F346" i="5"/>
  <c r="G346" i="5"/>
  <c r="H346" i="5"/>
  <c r="I346" i="5"/>
  <c r="J346" i="5"/>
  <c r="K346" i="5"/>
  <c r="L346" i="5"/>
  <c r="M346" i="5"/>
  <c r="N346" i="5"/>
  <c r="O346" i="5"/>
  <c r="P346" i="5"/>
  <c r="Q346" i="5"/>
  <c r="R346" i="5"/>
  <c r="S346" i="5"/>
  <c r="B347" i="5"/>
  <c r="C347" i="5"/>
  <c r="D347" i="5"/>
  <c r="E347" i="5"/>
  <c r="F347" i="5"/>
  <c r="G347" i="5"/>
  <c r="H347" i="5"/>
  <c r="I347" i="5"/>
  <c r="J347" i="5"/>
  <c r="K347" i="5"/>
  <c r="L347" i="5"/>
  <c r="M347" i="5"/>
  <c r="N347" i="5"/>
  <c r="O347" i="5"/>
  <c r="P347" i="5"/>
  <c r="Q347" i="5"/>
  <c r="R347" i="5"/>
  <c r="S347" i="5"/>
  <c r="B348" i="5"/>
  <c r="C348" i="5"/>
  <c r="D348" i="5"/>
  <c r="E348" i="5"/>
  <c r="F348" i="5"/>
  <c r="G348" i="5"/>
  <c r="H348" i="5"/>
  <c r="I348" i="5"/>
  <c r="J348" i="5"/>
  <c r="K348" i="5"/>
  <c r="L348" i="5"/>
  <c r="M348" i="5"/>
  <c r="N348" i="5"/>
  <c r="O348" i="5"/>
  <c r="P348" i="5"/>
  <c r="Q348" i="5"/>
  <c r="R348" i="5"/>
  <c r="S348" i="5"/>
  <c r="B349" i="5"/>
  <c r="C349" i="5"/>
  <c r="D349" i="5"/>
  <c r="E349" i="5"/>
  <c r="F349" i="5"/>
  <c r="G349" i="5"/>
  <c r="H349" i="5"/>
  <c r="I349" i="5"/>
  <c r="J349" i="5"/>
  <c r="K349" i="5"/>
  <c r="L349" i="5"/>
  <c r="M349" i="5"/>
  <c r="N349" i="5"/>
  <c r="O349" i="5"/>
  <c r="P349" i="5"/>
  <c r="Q349" i="5"/>
  <c r="R349" i="5"/>
  <c r="S349" i="5"/>
  <c r="B350" i="5"/>
  <c r="C350" i="5"/>
  <c r="D350" i="5"/>
  <c r="E350" i="5"/>
  <c r="F350" i="5"/>
  <c r="G350" i="5"/>
  <c r="H350" i="5"/>
  <c r="I350" i="5"/>
  <c r="J350" i="5"/>
  <c r="K350" i="5"/>
  <c r="L350" i="5"/>
  <c r="M350" i="5"/>
  <c r="N350" i="5"/>
  <c r="O350" i="5"/>
  <c r="P350" i="5"/>
  <c r="Q350" i="5"/>
  <c r="R350" i="5"/>
  <c r="S350" i="5"/>
  <c r="B351" i="5"/>
  <c r="C351" i="5"/>
  <c r="D351" i="5"/>
  <c r="E351" i="5"/>
  <c r="F351" i="5"/>
  <c r="G351" i="5"/>
  <c r="H351" i="5"/>
  <c r="I351" i="5"/>
  <c r="J351" i="5"/>
  <c r="K351" i="5"/>
  <c r="L351" i="5"/>
  <c r="M351" i="5"/>
  <c r="N351" i="5"/>
  <c r="O351" i="5"/>
  <c r="P351" i="5"/>
  <c r="Q351" i="5"/>
  <c r="R351" i="5"/>
  <c r="S351" i="5"/>
  <c r="B352" i="5"/>
  <c r="C352" i="5"/>
  <c r="D352" i="5"/>
  <c r="E352" i="5"/>
  <c r="F352" i="5"/>
  <c r="G352" i="5"/>
  <c r="H352" i="5"/>
  <c r="I352" i="5"/>
  <c r="J352" i="5"/>
  <c r="K352" i="5"/>
  <c r="L352" i="5"/>
  <c r="M352" i="5"/>
  <c r="N352" i="5"/>
  <c r="O352" i="5"/>
  <c r="P352" i="5"/>
  <c r="Q352" i="5"/>
  <c r="R352" i="5"/>
  <c r="S352" i="5"/>
  <c r="B353" i="5"/>
  <c r="C353" i="5"/>
  <c r="D353" i="5"/>
  <c r="E353" i="5"/>
  <c r="F353" i="5"/>
  <c r="G353" i="5"/>
  <c r="H353" i="5"/>
  <c r="I353" i="5"/>
  <c r="J353" i="5"/>
  <c r="K353" i="5"/>
  <c r="L353" i="5"/>
  <c r="M353" i="5"/>
  <c r="N353" i="5"/>
  <c r="O353" i="5"/>
  <c r="P353" i="5"/>
  <c r="Q353" i="5"/>
  <c r="R353" i="5"/>
  <c r="S353" i="5"/>
  <c r="B354" i="5"/>
  <c r="C354" i="5"/>
  <c r="D354" i="5"/>
  <c r="E354" i="5"/>
  <c r="F354" i="5"/>
  <c r="G354" i="5"/>
  <c r="H354" i="5"/>
  <c r="I354" i="5"/>
  <c r="J354" i="5"/>
  <c r="K354" i="5"/>
  <c r="L354" i="5"/>
  <c r="M354" i="5"/>
  <c r="N354" i="5"/>
  <c r="O354" i="5"/>
  <c r="P354" i="5"/>
  <c r="Q354" i="5"/>
  <c r="R354" i="5"/>
  <c r="S354" i="5"/>
  <c r="B355" i="5"/>
  <c r="C355" i="5"/>
  <c r="D355" i="5"/>
  <c r="E355" i="5"/>
  <c r="F355" i="5"/>
  <c r="G355" i="5"/>
  <c r="H355" i="5"/>
  <c r="I355" i="5"/>
  <c r="J355" i="5"/>
  <c r="K355" i="5"/>
  <c r="L355" i="5"/>
  <c r="M355" i="5"/>
  <c r="N355" i="5"/>
  <c r="O355" i="5"/>
  <c r="P355" i="5"/>
  <c r="Q355" i="5"/>
  <c r="R355" i="5"/>
  <c r="S355" i="5"/>
  <c r="B356" i="5"/>
  <c r="C356" i="5"/>
  <c r="D356" i="5"/>
  <c r="E356" i="5"/>
  <c r="F356" i="5"/>
  <c r="G356" i="5"/>
  <c r="H356" i="5"/>
  <c r="I356" i="5"/>
  <c r="J356" i="5"/>
  <c r="K356" i="5"/>
  <c r="L356" i="5"/>
  <c r="M356" i="5"/>
  <c r="N356" i="5"/>
  <c r="O356" i="5"/>
  <c r="P356" i="5"/>
  <c r="Q356" i="5"/>
  <c r="R356" i="5"/>
  <c r="S356" i="5"/>
  <c r="B357" i="5"/>
  <c r="C357" i="5"/>
  <c r="D357" i="5"/>
  <c r="E357" i="5"/>
  <c r="F357" i="5"/>
  <c r="G357" i="5"/>
  <c r="H357" i="5"/>
  <c r="I357" i="5"/>
  <c r="J357" i="5"/>
  <c r="K357" i="5"/>
  <c r="L357" i="5"/>
  <c r="M357" i="5"/>
  <c r="N357" i="5"/>
  <c r="O357" i="5"/>
  <c r="P357" i="5"/>
  <c r="Q357" i="5"/>
  <c r="R357" i="5"/>
  <c r="S357" i="5"/>
  <c r="B358" i="5"/>
  <c r="C358" i="5"/>
  <c r="D358" i="5"/>
  <c r="E358" i="5"/>
  <c r="F358" i="5"/>
  <c r="G358" i="5"/>
  <c r="H358" i="5"/>
  <c r="I358" i="5"/>
  <c r="J358" i="5"/>
  <c r="K358" i="5"/>
  <c r="L358" i="5"/>
  <c r="M358" i="5"/>
  <c r="N358" i="5"/>
  <c r="O358" i="5"/>
  <c r="P358" i="5"/>
  <c r="Q358" i="5"/>
  <c r="R358" i="5"/>
  <c r="S358" i="5"/>
  <c r="B359" i="5"/>
  <c r="C359" i="5"/>
  <c r="D359" i="5"/>
  <c r="E359" i="5"/>
  <c r="F359" i="5"/>
  <c r="G359" i="5"/>
  <c r="H359" i="5"/>
  <c r="I359" i="5"/>
  <c r="J359" i="5"/>
  <c r="K359" i="5"/>
  <c r="L359" i="5"/>
  <c r="M359" i="5"/>
  <c r="N359" i="5"/>
  <c r="O359" i="5"/>
  <c r="P359" i="5"/>
  <c r="Q359" i="5"/>
  <c r="R359" i="5"/>
  <c r="S359" i="5"/>
  <c r="B360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B361" i="5"/>
  <c r="C361" i="5"/>
  <c r="D361" i="5"/>
  <c r="E361" i="5"/>
  <c r="F361" i="5"/>
  <c r="G361" i="5"/>
  <c r="H361" i="5"/>
  <c r="I361" i="5"/>
  <c r="J361" i="5"/>
  <c r="K361" i="5"/>
  <c r="L361" i="5"/>
  <c r="M361" i="5"/>
  <c r="N361" i="5"/>
  <c r="O361" i="5"/>
  <c r="P361" i="5"/>
  <c r="Q361" i="5"/>
  <c r="R361" i="5"/>
  <c r="S361" i="5"/>
  <c r="B362" i="5"/>
  <c r="C362" i="5"/>
  <c r="D362" i="5"/>
  <c r="E362" i="5"/>
  <c r="F362" i="5"/>
  <c r="G362" i="5"/>
  <c r="H362" i="5"/>
  <c r="I362" i="5"/>
  <c r="J362" i="5"/>
  <c r="K362" i="5"/>
  <c r="L362" i="5"/>
  <c r="M362" i="5"/>
  <c r="N362" i="5"/>
  <c r="O362" i="5"/>
  <c r="P362" i="5"/>
  <c r="Q362" i="5"/>
  <c r="R362" i="5"/>
  <c r="S362" i="5"/>
  <c r="B363" i="5"/>
  <c r="C363" i="5"/>
  <c r="D363" i="5"/>
  <c r="E363" i="5"/>
  <c r="F363" i="5"/>
  <c r="G363" i="5"/>
  <c r="H363" i="5"/>
  <c r="I363" i="5"/>
  <c r="J363" i="5"/>
  <c r="K363" i="5"/>
  <c r="L363" i="5"/>
  <c r="M363" i="5"/>
  <c r="N363" i="5"/>
  <c r="O363" i="5"/>
  <c r="P363" i="5"/>
  <c r="Q363" i="5"/>
  <c r="R363" i="5"/>
  <c r="S363" i="5"/>
  <c r="B364" i="5"/>
  <c r="C364" i="5"/>
  <c r="D364" i="5"/>
  <c r="E364" i="5"/>
  <c r="F364" i="5"/>
  <c r="G364" i="5"/>
  <c r="H364" i="5"/>
  <c r="I364" i="5"/>
  <c r="J364" i="5"/>
  <c r="K364" i="5"/>
  <c r="L364" i="5"/>
  <c r="M364" i="5"/>
  <c r="N364" i="5"/>
  <c r="O364" i="5"/>
  <c r="P364" i="5"/>
  <c r="Q364" i="5"/>
  <c r="R364" i="5"/>
  <c r="S364" i="5"/>
  <c r="B365" i="5"/>
  <c r="C365" i="5"/>
  <c r="D365" i="5"/>
  <c r="E365" i="5"/>
  <c r="F365" i="5"/>
  <c r="G365" i="5"/>
  <c r="H365" i="5"/>
  <c r="I365" i="5"/>
  <c r="J365" i="5"/>
  <c r="K365" i="5"/>
  <c r="L365" i="5"/>
  <c r="M365" i="5"/>
  <c r="N365" i="5"/>
  <c r="O365" i="5"/>
  <c r="P365" i="5"/>
  <c r="Q365" i="5"/>
  <c r="R365" i="5"/>
  <c r="S365" i="5"/>
  <c r="B366" i="5"/>
  <c r="C366" i="5"/>
  <c r="D366" i="5"/>
  <c r="E366" i="5"/>
  <c r="F366" i="5"/>
  <c r="G366" i="5"/>
  <c r="H366" i="5"/>
  <c r="I366" i="5"/>
  <c r="J366" i="5"/>
  <c r="K366" i="5"/>
  <c r="L366" i="5"/>
  <c r="M366" i="5"/>
  <c r="N366" i="5"/>
  <c r="O366" i="5"/>
  <c r="P366" i="5"/>
  <c r="Q366" i="5"/>
  <c r="R366" i="5"/>
  <c r="S366" i="5"/>
  <c r="B367" i="5"/>
  <c r="C367" i="5"/>
  <c r="D367" i="5"/>
  <c r="E367" i="5"/>
  <c r="F367" i="5"/>
  <c r="G367" i="5"/>
  <c r="H367" i="5"/>
  <c r="I367" i="5"/>
  <c r="J367" i="5"/>
  <c r="K367" i="5"/>
  <c r="L367" i="5"/>
  <c r="M367" i="5"/>
  <c r="N367" i="5"/>
  <c r="O367" i="5"/>
  <c r="P367" i="5"/>
  <c r="Q367" i="5"/>
  <c r="R367" i="5"/>
  <c r="S367" i="5"/>
  <c r="B368" i="5"/>
  <c r="C368" i="5"/>
  <c r="D368" i="5"/>
  <c r="E368" i="5"/>
  <c r="F368" i="5"/>
  <c r="G368" i="5"/>
  <c r="H368" i="5"/>
  <c r="I368" i="5"/>
  <c r="J368" i="5"/>
  <c r="K368" i="5"/>
  <c r="L368" i="5"/>
  <c r="M368" i="5"/>
  <c r="N368" i="5"/>
  <c r="O368" i="5"/>
  <c r="P368" i="5"/>
  <c r="Q368" i="5"/>
  <c r="R368" i="5"/>
  <c r="S368" i="5"/>
  <c r="B369" i="5"/>
  <c r="C369" i="5"/>
  <c r="D369" i="5"/>
  <c r="E369" i="5"/>
  <c r="F369" i="5"/>
  <c r="G369" i="5"/>
  <c r="H369" i="5"/>
  <c r="I369" i="5"/>
  <c r="J369" i="5"/>
  <c r="K369" i="5"/>
  <c r="L369" i="5"/>
  <c r="M369" i="5"/>
  <c r="N369" i="5"/>
  <c r="O369" i="5"/>
  <c r="P369" i="5"/>
  <c r="Q369" i="5"/>
  <c r="R369" i="5"/>
  <c r="S369" i="5"/>
  <c r="B370" i="5"/>
  <c r="C370" i="5"/>
  <c r="D370" i="5"/>
  <c r="E370" i="5"/>
  <c r="F370" i="5"/>
  <c r="G370" i="5"/>
  <c r="H370" i="5"/>
  <c r="I370" i="5"/>
  <c r="J370" i="5"/>
  <c r="K370" i="5"/>
  <c r="L370" i="5"/>
  <c r="M370" i="5"/>
  <c r="N370" i="5"/>
  <c r="O370" i="5"/>
  <c r="P370" i="5"/>
  <c r="Q370" i="5"/>
  <c r="R370" i="5"/>
  <c r="S370" i="5"/>
  <c r="C340" i="5"/>
  <c r="D340" i="5"/>
  <c r="E340" i="5"/>
  <c r="F340" i="5"/>
  <c r="G340" i="5"/>
  <c r="H340" i="5"/>
  <c r="I340" i="5"/>
  <c r="J340" i="5"/>
  <c r="K340" i="5"/>
  <c r="L340" i="5"/>
  <c r="M340" i="5"/>
  <c r="N340" i="5"/>
  <c r="O340" i="5"/>
  <c r="P340" i="5"/>
  <c r="Q340" i="5"/>
  <c r="R340" i="5"/>
  <c r="S340" i="5"/>
  <c r="B340" i="5"/>
  <c r="B311" i="5"/>
  <c r="C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B312" i="5"/>
  <c r="C312" i="5"/>
  <c r="D312" i="5"/>
  <c r="E312" i="5"/>
  <c r="F312" i="5"/>
  <c r="G312" i="5"/>
  <c r="H312" i="5"/>
  <c r="I312" i="5"/>
  <c r="J312" i="5"/>
  <c r="K312" i="5"/>
  <c r="L312" i="5"/>
  <c r="M312" i="5"/>
  <c r="N312" i="5"/>
  <c r="O312" i="5"/>
  <c r="P312" i="5"/>
  <c r="Q312" i="5"/>
  <c r="R312" i="5"/>
  <c r="S312" i="5"/>
  <c r="B313" i="5"/>
  <c r="C313" i="5"/>
  <c r="D313" i="5"/>
  <c r="E313" i="5"/>
  <c r="F313" i="5"/>
  <c r="G313" i="5"/>
  <c r="H313" i="5"/>
  <c r="I313" i="5"/>
  <c r="J313" i="5"/>
  <c r="K313" i="5"/>
  <c r="L313" i="5"/>
  <c r="M313" i="5"/>
  <c r="N313" i="5"/>
  <c r="O313" i="5"/>
  <c r="P313" i="5"/>
  <c r="Q313" i="5"/>
  <c r="R313" i="5"/>
  <c r="S313" i="5"/>
  <c r="B314" i="5"/>
  <c r="C314" i="5"/>
  <c r="D314" i="5"/>
  <c r="E314" i="5"/>
  <c r="F314" i="5"/>
  <c r="G314" i="5"/>
  <c r="H314" i="5"/>
  <c r="I314" i="5"/>
  <c r="J314" i="5"/>
  <c r="K314" i="5"/>
  <c r="L314" i="5"/>
  <c r="M314" i="5"/>
  <c r="N314" i="5"/>
  <c r="O314" i="5"/>
  <c r="P314" i="5"/>
  <c r="Q314" i="5"/>
  <c r="R314" i="5"/>
  <c r="S314" i="5"/>
  <c r="B315" i="5"/>
  <c r="C315" i="5"/>
  <c r="D315" i="5"/>
  <c r="E315" i="5"/>
  <c r="F315" i="5"/>
  <c r="G315" i="5"/>
  <c r="H315" i="5"/>
  <c r="I315" i="5"/>
  <c r="J315" i="5"/>
  <c r="K315" i="5"/>
  <c r="L315" i="5"/>
  <c r="M315" i="5"/>
  <c r="N315" i="5"/>
  <c r="O315" i="5"/>
  <c r="P315" i="5"/>
  <c r="Q315" i="5"/>
  <c r="R315" i="5"/>
  <c r="S315" i="5"/>
  <c r="B316" i="5"/>
  <c r="C316" i="5"/>
  <c r="D316" i="5"/>
  <c r="E316" i="5"/>
  <c r="F316" i="5"/>
  <c r="G316" i="5"/>
  <c r="H316" i="5"/>
  <c r="I316" i="5"/>
  <c r="J316" i="5"/>
  <c r="K316" i="5"/>
  <c r="L316" i="5"/>
  <c r="M316" i="5"/>
  <c r="N316" i="5"/>
  <c r="O316" i="5"/>
  <c r="P316" i="5"/>
  <c r="Q316" i="5"/>
  <c r="R316" i="5"/>
  <c r="S316" i="5"/>
  <c r="B317" i="5"/>
  <c r="C317" i="5"/>
  <c r="D317" i="5"/>
  <c r="E317" i="5"/>
  <c r="F317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B318" i="5"/>
  <c r="C318" i="5"/>
  <c r="D318" i="5"/>
  <c r="E318" i="5"/>
  <c r="F318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B319" i="5"/>
  <c r="C319" i="5"/>
  <c r="D319" i="5"/>
  <c r="E319" i="5"/>
  <c r="F319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B320" i="5"/>
  <c r="C320" i="5"/>
  <c r="D320" i="5"/>
  <c r="E320" i="5"/>
  <c r="F320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B321" i="5"/>
  <c r="C321" i="5"/>
  <c r="D321" i="5"/>
  <c r="E321" i="5"/>
  <c r="F321" i="5"/>
  <c r="G321" i="5"/>
  <c r="H321" i="5"/>
  <c r="I321" i="5"/>
  <c r="J321" i="5"/>
  <c r="K321" i="5"/>
  <c r="L321" i="5"/>
  <c r="M321" i="5"/>
  <c r="N321" i="5"/>
  <c r="O321" i="5"/>
  <c r="P321" i="5"/>
  <c r="Q321" i="5"/>
  <c r="R321" i="5"/>
  <c r="S321" i="5"/>
  <c r="B322" i="5"/>
  <c r="C322" i="5"/>
  <c r="D322" i="5"/>
  <c r="E322" i="5"/>
  <c r="F322" i="5"/>
  <c r="G322" i="5"/>
  <c r="H322" i="5"/>
  <c r="I322" i="5"/>
  <c r="J322" i="5"/>
  <c r="K322" i="5"/>
  <c r="L322" i="5"/>
  <c r="M322" i="5"/>
  <c r="N322" i="5"/>
  <c r="O322" i="5"/>
  <c r="P322" i="5"/>
  <c r="Q322" i="5"/>
  <c r="R322" i="5"/>
  <c r="S322" i="5"/>
  <c r="B323" i="5"/>
  <c r="C323" i="5"/>
  <c r="D323" i="5"/>
  <c r="E323" i="5"/>
  <c r="F323" i="5"/>
  <c r="G323" i="5"/>
  <c r="H323" i="5"/>
  <c r="I323" i="5"/>
  <c r="J323" i="5"/>
  <c r="K323" i="5"/>
  <c r="L323" i="5"/>
  <c r="M323" i="5"/>
  <c r="N323" i="5"/>
  <c r="O323" i="5"/>
  <c r="P323" i="5"/>
  <c r="Q323" i="5"/>
  <c r="R323" i="5"/>
  <c r="S323" i="5"/>
  <c r="B324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B325" i="5"/>
  <c r="C325" i="5"/>
  <c r="D325" i="5"/>
  <c r="E325" i="5"/>
  <c r="F325" i="5"/>
  <c r="G325" i="5"/>
  <c r="H325" i="5"/>
  <c r="I325" i="5"/>
  <c r="J325" i="5"/>
  <c r="K325" i="5"/>
  <c r="L325" i="5"/>
  <c r="M325" i="5"/>
  <c r="N325" i="5"/>
  <c r="O325" i="5"/>
  <c r="P325" i="5"/>
  <c r="Q325" i="5"/>
  <c r="R325" i="5"/>
  <c r="S325" i="5"/>
  <c r="B326" i="5"/>
  <c r="C326" i="5"/>
  <c r="D326" i="5"/>
  <c r="E326" i="5"/>
  <c r="F326" i="5"/>
  <c r="G326" i="5"/>
  <c r="H326" i="5"/>
  <c r="I326" i="5"/>
  <c r="J326" i="5"/>
  <c r="K326" i="5"/>
  <c r="L326" i="5"/>
  <c r="M326" i="5"/>
  <c r="N326" i="5"/>
  <c r="O326" i="5"/>
  <c r="P326" i="5"/>
  <c r="Q326" i="5"/>
  <c r="R326" i="5"/>
  <c r="S326" i="5"/>
  <c r="B327" i="5"/>
  <c r="C327" i="5"/>
  <c r="D327" i="5"/>
  <c r="E327" i="5"/>
  <c r="F327" i="5"/>
  <c r="G327" i="5"/>
  <c r="H327" i="5"/>
  <c r="I327" i="5"/>
  <c r="J327" i="5"/>
  <c r="K327" i="5"/>
  <c r="L327" i="5"/>
  <c r="M327" i="5"/>
  <c r="N327" i="5"/>
  <c r="O327" i="5"/>
  <c r="P327" i="5"/>
  <c r="Q327" i="5"/>
  <c r="R327" i="5"/>
  <c r="S327" i="5"/>
  <c r="B328" i="5"/>
  <c r="C328" i="5"/>
  <c r="D328" i="5"/>
  <c r="E328" i="5"/>
  <c r="F328" i="5"/>
  <c r="G328" i="5"/>
  <c r="H328" i="5"/>
  <c r="I328" i="5"/>
  <c r="J328" i="5"/>
  <c r="K328" i="5"/>
  <c r="L328" i="5"/>
  <c r="M328" i="5"/>
  <c r="N328" i="5"/>
  <c r="O328" i="5"/>
  <c r="P328" i="5"/>
  <c r="Q328" i="5"/>
  <c r="R328" i="5"/>
  <c r="S328" i="5"/>
  <c r="B329" i="5"/>
  <c r="C329" i="5"/>
  <c r="D329" i="5"/>
  <c r="E329" i="5"/>
  <c r="F329" i="5"/>
  <c r="G329" i="5"/>
  <c r="H329" i="5"/>
  <c r="I329" i="5"/>
  <c r="J329" i="5"/>
  <c r="K329" i="5"/>
  <c r="L329" i="5"/>
  <c r="M329" i="5"/>
  <c r="N329" i="5"/>
  <c r="O329" i="5"/>
  <c r="P329" i="5"/>
  <c r="Q329" i="5"/>
  <c r="R329" i="5"/>
  <c r="S329" i="5"/>
  <c r="B330" i="5"/>
  <c r="C330" i="5"/>
  <c r="D330" i="5"/>
  <c r="E330" i="5"/>
  <c r="F330" i="5"/>
  <c r="G330" i="5"/>
  <c r="H330" i="5"/>
  <c r="I330" i="5"/>
  <c r="J330" i="5"/>
  <c r="K330" i="5"/>
  <c r="L330" i="5"/>
  <c r="M330" i="5"/>
  <c r="N330" i="5"/>
  <c r="O330" i="5"/>
  <c r="P330" i="5"/>
  <c r="Q330" i="5"/>
  <c r="R330" i="5"/>
  <c r="S330" i="5"/>
  <c r="B331" i="5"/>
  <c r="C331" i="5"/>
  <c r="D331" i="5"/>
  <c r="E331" i="5"/>
  <c r="F331" i="5"/>
  <c r="G331" i="5"/>
  <c r="H331" i="5"/>
  <c r="I331" i="5"/>
  <c r="J331" i="5"/>
  <c r="K331" i="5"/>
  <c r="L331" i="5"/>
  <c r="M331" i="5"/>
  <c r="N331" i="5"/>
  <c r="O331" i="5"/>
  <c r="P331" i="5"/>
  <c r="Q331" i="5"/>
  <c r="R331" i="5"/>
  <c r="S331" i="5"/>
  <c r="B332" i="5"/>
  <c r="C332" i="5"/>
  <c r="D332" i="5"/>
  <c r="E332" i="5"/>
  <c r="F332" i="5"/>
  <c r="G332" i="5"/>
  <c r="H332" i="5"/>
  <c r="I332" i="5"/>
  <c r="J332" i="5"/>
  <c r="K332" i="5"/>
  <c r="L332" i="5"/>
  <c r="M332" i="5"/>
  <c r="N332" i="5"/>
  <c r="O332" i="5"/>
  <c r="P332" i="5"/>
  <c r="Q332" i="5"/>
  <c r="R332" i="5"/>
  <c r="S332" i="5"/>
  <c r="B333" i="5"/>
  <c r="C333" i="5"/>
  <c r="D333" i="5"/>
  <c r="E333" i="5"/>
  <c r="F333" i="5"/>
  <c r="G333" i="5"/>
  <c r="H333" i="5"/>
  <c r="I333" i="5"/>
  <c r="J333" i="5"/>
  <c r="K333" i="5"/>
  <c r="L333" i="5"/>
  <c r="M333" i="5"/>
  <c r="N333" i="5"/>
  <c r="O333" i="5"/>
  <c r="P333" i="5"/>
  <c r="Q333" i="5"/>
  <c r="R333" i="5"/>
  <c r="S333" i="5"/>
  <c r="B334" i="5"/>
  <c r="C334" i="5"/>
  <c r="D334" i="5"/>
  <c r="E334" i="5"/>
  <c r="F334" i="5"/>
  <c r="G334" i="5"/>
  <c r="H334" i="5"/>
  <c r="I334" i="5"/>
  <c r="J334" i="5"/>
  <c r="K334" i="5"/>
  <c r="L334" i="5"/>
  <c r="M334" i="5"/>
  <c r="N334" i="5"/>
  <c r="O334" i="5"/>
  <c r="P334" i="5"/>
  <c r="Q334" i="5"/>
  <c r="R334" i="5"/>
  <c r="S334" i="5"/>
  <c r="B335" i="5"/>
  <c r="C335" i="5"/>
  <c r="D335" i="5"/>
  <c r="E335" i="5"/>
  <c r="F335" i="5"/>
  <c r="G335" i="5"/>
  <c r="H335" i="5"/>
  <c r="I335" i="5"/>
  <c r="J335" i="5"/>
  <c r="K335" i="5"/>
  <c r="L335" i="5"/>
  <c r="M335" i="5"/>
  <c r="N335" i="5"/>
  <c r="O335" i="5"/>
  <c r="P335" i="5"/>
  <c r="Q335" i="5"/>
  <c r="R335" i="5"/>
  <c r="S335" i="5"/>
  <c r="B336" i="5"/>
  <c r="C336" i="5"/>
  <c r="D336" i="5"/>
  <c r="E336" i="5"/>
  <c r="F336" i="5"/>
  <c r="G336" i="5"/>
  <c r="H336" i="5"/>
  <c r="I336" i="5"/>
  <c r="J336" i="5"/>
  <c r="K336" i="5"/>
  <c r="L336" i="5"/>
  <c r="M336" i="5"/>
  <c r="N336" i="5"/>
  <c r="O336" i="5"/>
  <c r="P336" i="5"/>
  <c r="Q336" i="5"/>
  <c r="R336" i="5"/>
  <c r="S336" i="5"/>
  <c r="B337" i="5"/>
  <c r="C337" i="5"/>
  <c r="D337" i="5"/>
  <c r="E337" i="5"/>
  <c r="F337" i="5"/>
  <c r="G337" i="5"/>
  <c r="H337" i="5"/>
  <c r="I337" i="5"/>
  <c r="J337" i="5"/>
  <c r="K337" i="5"/>
  <c r="L337" i="5"/>
  <c r="M337" i="5"/>
  <c r="N337" i="5"/>
  <c r="O337" i="5"/>
  <c r="P337" i="5"/>
  <c r="Q337" i="5"/>
  <c r="R337" i="5"/>
  <c r="S337" i="5"/>
  <c r="B338" i="5"/>
  <c r="C338" i="5"/>
  <c r="D338" i="5"/>
  <c r="E338" i="5"/>
  <c r="F338" i="5"/>
  <c r="G338" i="5"/>
  <c r="H338" i="5"/>
  <c r="I338" i="5"/>
  <c r="J338" i="5"/>
  <c r="K338" i="5"/>
  <c r="L338" i="5"/>
  <c r="M338" i="5"/>
  <c r="N338" i="5"/>
  <c r="O338" i="5"/>
  <c r="P338" i="5"/>
  <c r="Q338" i="5"/>
  <c r="R338" i="5"/>
  <c r="S338" i="5"/>
  <c r="B339" i="5"/>
  <c r="C339" i="5"/>
  <c r="D339" i="5"/>
  <c r="E339" i="5"/>
  <c r="F339" i="5"/>
  <c r="G339" i="5"/>
  <c r="H339" i="5"/>
  <c r="I339" i="5"/>
  <c r="J339" i="5"/>
  <c r="K339" i="5"/>
  <c r="L339" i="5"/>
  <c r="M339" i="5"/>
  <c r="N339" i="5"/>
  <c r="O339" i="5"/>
  <c r="P339" i="5"/>
  <c r="Q339" i="5"/>
  <c r="R339" i="5"/>
  <c r="S339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B310" i="5"/>
  <c r="B280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B281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B282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B283" i="5"/>
  <c r="C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B284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B285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B286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B287" i="5"/>
  <c r="C287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B288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B289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B290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B291" i="5"/>
  <c r="C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B292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B293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B294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B295" i="5"/>
  <c r="C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B296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B297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B298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B299" i="5"/>
  <c r="C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B300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B301" i="5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B302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B303" i="5"/>
  <c r="C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B304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B305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B306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B307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B308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B309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B279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B252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B254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B260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B261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B262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B264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B265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B266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B267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B268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B269" i="5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B270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B271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B272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B273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B274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B275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B276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B277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B278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B249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B218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B18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B157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B12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B9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B65" i="5"/>
  <c r="B65" i="1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B36" i="5"/>
  <c r="B109" i="1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B5" i="5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R161" i="1"/>
  <c r="P161" i="1"/>
  <c r="N161" i="1"/>
  <c r="L161" i="1"/>
  <c r="H161" i="1"/>
  <c r="F161" i="1"/>
  <c r="E161" i="1"/>
  <c r="C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R106" i="1"/>
  <c r="P106" i="1"/>
  <c r="N106" i="1"/>
  <c r="L106" i="1"/>
  <c r="H106" i="1"/>
  <c r="F106" i="1"/>
  <c r="E106" i="1"/>
  <c r="C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R53" i="1"/>
  <c r="P53" i="1"/>
  <c r="N53" i="1"/>
  <c r="L53" i="1"/>
  <c r="H53" i="1"/>
  <c r="F53" i="1"/>
  <c r="E53" i="1"/>
  <c r="C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R381" i="1" l="1"/>
  <c r="Q221" i="1" l="1"/>
  <c r="Q222" i="1"/>
  <c r="Q226" i="1"/>
  <c r="Q214" i="1"/>
  <c r="Q269" i="1"/>
  <c r="Q272" i="1"/>
  <c r="Q273" i="1"/>
  <c r="Q274" i="1"/>
  <c r="Q275" i="1"/>
  <c r="Q276" i="1"/>
  <c r="Q277" i="1"/>
  <c r="Q279" i="1"/>
  <c r="Q280" i="1"/>
  <c r="Q281" i="1"/>
  <c r="Q326" i="1"/>
  <c r="Q327" i="1"/>
  <c r="Q328" i="1"/>
  <c r="Q329" i="1"/>
  <c r="Q330" i="1"/>
  <c r="Q331" i="1"/>
  <c r="Q333" i="1"/>
  <c r="Q334" i="1"/>
  <c r="Q335" i="1"/>
  <c r="Q381" i="1"/>
  <c r="Q382" i="1"/>
  <c r="Q383" i="1"/>
  <c r="Q384" i="1"/>
  <c r="Q385" i="1"/>
  <c r="Q386" i="1"/>
  <c r="Q388" i="1"/>
  <c r="Q389" i="1"/>
  <c r="Q390" i="1"/>
  <c r="Q378" i="1"/>
  <c r="Q436" i="1"/>
  <c r="Q437" i="1"/>
  <c r="Q438" i="1"/>
  <c r="Q439" i="1"/>
  <c r="Q440" i="1"/>
  <c r="Q441" i="1"/>
  <c r="Q443" i="1"/>
  <c r="Q444" i="1"/>
  <c r="Q445" i="1"/>
  <c r="Q433" i="1"/>
  <c r="Q490" i="1"/>
  <c r="Q491" i="1"/>
  <c r="Q492" i="1"/>
  <c r="Q493" i="1"/>
  <c r="Q494" i="1"/>
  <c r="Q495" i="1"/>
  <c r="Q497" i="1"/>
  <c r="Q498" i="1"/>
  <c r="Q499" i="1"/>
  <c r="Q487" i="1"/>
  <c r="Q552" i="1"/>
  <c r="Q553" i="1"/>
  <c r="Q554" i="1"/>
  <c r="Q545" i="1"/>
  <c r="Q546" i="1"/>
  <c r="Q547" i="1"/>
  <c r="Q548" i="1"/>
  <c r="Q549" i="1"/>
  <c r="Q550" i="1"/>
  <c r="Q542" i="1"/>
  <c r="Q599" i="1"/>
  <c r="Q600" i="1"/>
  <c r="Q601" i="1"/>
  <c r="Q602" i="1"/>
  <c r="Q603" i="1"/>
  <c r="Q604" i="1"/>
  <c r="Q606" i="1"/>
  <c r="Q607" i="1"/>
  <c r="Q608" i="1"/>
  <c r="Q596" i="1"/>
  <c r="Q661" i="1"/>
  <c r="Q662" i="1"/>
  <c r="Q663" i="1"/>
  <c r="Q654" i="1"/>
  <c r="Q655" i="1"/>
  <c r="Q656" i="1"/>
  <c r="Q657" i="1"/>
  <c r="Q658" i="1"/>
  <c r="Q659" i="1"/>
  <c r="Q651" i="1"/>
  <c r="Q323" i="1"/>
  <c r="S663" i="1" l="1"/>
  <c r="R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S662" i="1"/>
  <c r="R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S661" i="1"/>
  <c r="R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S659" i="1"/>
  <c r="R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S658" i="1"/>
  <c r="R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S657" i="1"/>
  <c r="R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S656" i="1"/>
  <c r="R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S655" i="1"/>
  <c r="R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S654" i="1"/>
  <c r="R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R652" i="1"/>
  <c r="P652" i="1"/>
  <c r="N652" i="1"/>
  <c r="L652" i="1"/>
  <c r="H652" i="1"/>
  <c r="F652" i="1"/>
  <c r="E652" i="1"/>
  <c r="C652" i="1"/>
  <c r="S651" i="1"/>
  <c r="R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S608" i="1"/>
  <c r="R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S607" i="1"/>
  <c r="R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S606" i="1"/>
  <c r="R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S604" i="1"/>
  <c r="R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S603" i="1"/>
  <c r="R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S602" i="1"/>
  <c r="R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S601" i="1"/>
  <c r="R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S600" i="1"/>
  <c r="R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S599" i="1"/>
  <c r="R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R597" i="1"/>
  <c r="P597" i="1"/>
  <c r="N597" i="1"/>
  <c r="L597" i="1"/>
  <c r="H597" i="1"/>
  <c r="F597" i="1"/>
  <c r="E597" i="1"/>
  <c r="C597" i="1"/>
  <c r="S596" i="1"/>
  <c r="R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S554" i="1"/>
  <c r="R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S553" i="1"/>
  <c r="R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S552" i="1"/>
  <c r="R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S550" i="1"/>
  <c r="R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S549" i="1"/>
  <c r="R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S548" i="1"/>
  <c r="R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S547" i="1"/>
  <c r="R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S546" i="1"/>
  <c r="R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S545" i="1"/>
  <c r="R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R543" i="1"/>
  <c r="P543" i="1"/>
  <c r="N543" i="1"/>
  <c r="L543" i="1"/>
  <c r="H543" i="1"/>
  <c r="F543" i="1"/>
  <c r="E543" i="1"/>
  <c r="C543" i="1"/>
  <c r="S542" i="1"/>
  <c r="R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S499" i="1"/>
  <c r="R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S498" i="1"/>
  <c r="R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S497" i="1"/>
  <c r="R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S495" i="1"/>
  <c r="R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S494" i="1"/>
  <c r="R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S493" i="1"/>
  <c r="R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S492" i="1"/>
  <c r="R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S491" i="1"/>
  <c r="R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S490" i="1"/>
  <c r="R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R488" i="1"/>
  <c r="P488" i="1"/>
  <c r="N488" i="1"/>
  <c r="L488" i="1"/>
  <c r="H488" i="1"/>
  <c r="F488" i="1"/>
  <c r="E488" i="1"/>
  <c r="C488" i="1"/>
  <c r="S487" i="1"/>
  <c r="R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S445" i="1"/>
  <c r="R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S444" i="1"/>
  <c r="R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S443" i="1"/>
  <c r="R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S441" i="1"/>
  <c r="R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S440" i="1"/>
  <c r="R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S439" i="1"/>
  <c r="R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S438" i="1"/>
  <c r="R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S437" i="1"/>
  <c r="R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S436" i="1"/>
  <c r="R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R434" i="1"/>
  <c r="P434" i="1"/>
  <c r="N434" i="1"/>
  <c r="L434" i="1"/>
  <c r="H434" i="1"/>
  <c r="F434" i="1"/>
  <c r="E434" i="1"/>
  <c r="C434" i="1"/>
  <c r="S433" i="1"/>
  <c r="R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S390" i="1"/>
  <c r="R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S389" i="1"/>
  <c r="R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S388" i="1"/>
  <c r="R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S386" i="1"/>
  <c r="R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S385" i="1"/>
  <c r="R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S384" i="1"/>
  <c r="R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S383" i="1"/>
  <c r="R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S382" i="1"/>
  <c r="R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S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R379" i="1"/>
  <c r="P379" i="1"/>
  <c r="N379" i="1"/>
  <c r="L379" i="1"/>
  <c r="H379" i="1"/>
  <c r="F379" i="1"/>
  <c r="E379" i="1"/>
  <c r="C379" i="1"/>
  <c r="S378" i="1"/>
  <c r="R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S335" i="1"/>
  <c r="R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S334" i="1"/>
  <c r="R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S333" i="1"/>
  <c r="R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S331" i="1"/>
  <c r="R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S330" i="1"/>
  <c r="R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S329" i="1"/>
  <c r="R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S328" i="1"/>
  <c r="R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S327" i="1"/>
  <c r="R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S326" i="1"/>
  <c r="R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R324" i="1"/>
  <c r="P324" i="1"/>
  <c r="N324" i="1"/>
  <c r="L324" i="1"/>
  <c r="H324" i="1"/>
  <c r="F324" i="1"/>
  <c r="E324" i="1"/>
  <c r="C324" i="1"/>
  <c r="S323" i="1"/>
  <c r="R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S281" i="1"/>
  <c r="R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S280" i="1"/>
  <c r="R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S279" i="1"/>
  <c r="R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S277" i="1"/>
  <c r="R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S276" i="1"/>
  <c r="R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S275" i="1"/>
  <c r="R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S274" i="1"/>
  <c r="R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S273" i="1"/>
  <c r="R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S272" i="1"/>
  <c r="R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R270" i="1"/>
  <c r="P270" i="1"/>
  <c r="N270" i="1"/>
  <c r="L270" i="1"/>
  <c r="H270" i="1"/>
  <c r="F270" i="1"/>
  <c r="E270" i="1"/>
  <c r="C270" i="1"/>
  <c r="S269" i="1"/>
  <c r="R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S226" i="1"/>
  <c r="R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R225" i="1"/>
  <c r="M225" i="1"/>
  <c r="K225" i="1"/>
  <c r="J225" i="1"/>
  <c r="I225" i="1"/>
  <c r="G225" i="1"/>
  <c r="E225" i="1"/>
  <c r="D225" i="1"/>
  <c r="C225" i="1"/>
  <c r="B225" i="1"/>
  <c r="S222" i="1"/>
  <c r="R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S221" i="1"/>
  <c r="R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R220" i="1"/>
  <c r="M220" i="1"/>
  <c r="K220" i="1"/>
  <c r="J220" i="1"/>
  <c r="I220" i="1"/>
  <c r="G220" i="1"/>
  <c r="E220" i="1"/>
  <c r="D220" i="1"/>
  <c r="C220" i="1"/>
  <c r="B220" i="1"/>
  <c r="R215" i="1"/>
  <c r="P215" i="1"/>
  <c r="N215" i="1"/>
  <c r="L215" i="1"/>
  <c r="H215" i="1"/>
  <c r="F215" i="1"/>
  <c r="E215" i="1"/>
  <c r="C215" i="1"/>
  <c r="S214" i="1"/>
  <c r="R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</calcChain>
</file>

<file path=xl/sharedStrings.xml><?xml version="1.0" encoding="utf-8"?>
<sst xmlns="http://schemas.openxmlformats.org/spreadsheetml/2006/main" count="2522" uniqueCount="106">
  <si>
    <t>---------</t>
  </si>
  <si>
    <t>DIA</t>
  </si>
  <si>
    <t>UR MED</t>
  </si>
  <si>
    <t>Vento</t>
  </si>
  <si>
    <t>UR MAX</t>
  </si>
  <si>
    <t>Vel.Vento</t>
  </si>
  <si>
    <t>UR MIN</t>
  </si>
  <si>
    <t>Chuva</t>
  </si>
  <si>
    <t>Rad.Glob.</t>
  </si>
  <si>
    <t>(%)</t>
  </si>
  <si>
    <t>Max (m/s)</t>
  </si>
  <si>
    <t>(mm)</t>
  </si>
  <si>
    <t>(MJ/m2.d)</t>
  </si>
  <si>
    <t>Tmin</t>
  </si>
  <si>
    <t>Tmed</t>
  </si>
  <si>
    <t>Tmax</t>
  </si>
  <si>
    <t>ea</t>
  </si>
  <si>
    <t>(kPa)</t>
  </si>
  <si>
    <t>es</t>
  </si>
  <si>
    <t>DPV</t>
  </si>
  <si>
    <t>Patm</t>
  </si>
  <si>
    <t>ESTACAO METEOROLOGICA AUTOMATICA - DADOS METEOROLOGICOS DIARIOS</t>
  </si>
  <si>
    <t>CAMPUS REGIONAL DE UMUARAMA - FAZENDA (CAU/CCA)</t>
  </si>
  <si>
    <t>DEPARTAMENTO DE CIÊNCIAS AGRONÔMICAS</t>
  </si>
  <si>
    <t>UNIVERSIDADE ESTADUAL DE MARINGÁ</t>
  </si>
  <si>
    <t>LOCAL: UMUARAMA (PR)   LAT:  23°47'22.37"S    LONG:  53°15'29.98"O    ALT: 401m</t>
  </si>
  <si>
    <t>TPOmax</t>
  </si>
  <si>
    <t>TPOmed</t>
  </si>
  <si>
    <t>TPOmin</t>
  </si>
  <si>
    <t>G</t>
  </si>
  <si>
    <t>MED MES</t>
  </si>
  <si>
    <t>ABS MES</t>
  </si>
  <si>
    <t>Quin 1</t>
  </si>
  <si>
    <t>Dec  1</t>
  </si>
  <si>
    <t xml:space="preserve">Dec </t>
  </si>
  <si>
    <t>Quin</t>
  </si>
  <si>
    <t>Pressão atmosférica</t>
  </si>
  <si>
    <t>Temperatura máxima</t>
  </si>
  <si>
    <t>Temperatura média</t>
  </si>
  <si>
    <t>Temperatura mínima</t>
  </si>
  <si>
    <t>Umidade Relativa do ar máxima</t>
  </si>
  <si>
    <t>Umidade Relativa do ar média</t>
  </si>
  <si>
    <t>Umidade Relativa do ar mínima</t>
  </si>
  <si>
    <t>Pressão de vapor do ar</t>
  </si>
  <si>
    <t>Pressão de vapor saturado</t>
  </si>
  <si>
    <t>Déficit de Pressão de Vapor</t>
  </si>
  <si>
    <t>Temperatura no Ponto de Orvalho máxima</t>
  </si>
  <si>
    <t>Temperatura no Ponto de Orvalho média</t>
  </si>
  <si>
    <t>Temperatura no Ponto de Orvalho mínima</t>
  </si>
  <si>
    <t>Precipitação</t>
  </si>
  <si>
    <t>Radiação global</t>
  </si>
  <si>
    <t>Fluxo de calor no solo</t>
  </si>
  <si>
    <t>Kilopascal</t>
  </si>
  <si>
    <t>Mega joule por metro quadrado por dia</t>
  </si>
  <si>
    <t>Valores médios no mês</t>
  </si>
  <si>
    <t>Valores absolutos (máximo e mínimo) do mês</t>
  </si>
  <si>
    <t>Valores médios referentes a um período de dez dias</t>
  </si>
  <si>
    <t>Valores médios referentes a um período de cinco dias</t>
  </si>
  <si>
    <t>Solicita-se a citação da fonte em publicações nos quais os dados forem utilizados.</t>
  </si>
  <si>
    <t>POSTO METEOROLÓGICO DE UMUARAMA, PR</t>
  </si>
  <si>
    <t xml:space="preserve">BASE DE DADOS DA ESTAÇÃO AUTOMÁTICA </t>
  </si>
  <si>
    <t>DEPARTAMENTO DE CIÊNCIAS AGRONÔMICAS -UEM - CAU/CCA</t>
  </si>
  <si>
    <t>FONTE:</t>
  </si>
  <si>
    <t>ATENÇÃO:</t>
  </si>
  <si>
    <t>Série de Dados Climatológicos do Campus Regional de Umuarama CAU/CCA - Fazenda</t>
  </si>
  <si>
    <t>Departamento de Ciências Agronômicas</t>
  </si>
  <si>
    <t>Centro de Ciências Agrárias</t>
  </si>
  <si>
    <t>Universidade Estadual de Maringá</t>
  </si>
  <si>
    <t>OBSERVAÇÕES PERTINENTES</t>
  </si>
  <si>
    <t>Estação Meteorológica Automática da Fazenda (CAU/CCA)</t>
  </si>
  <si>
    <t>Departamento de  Ciências Agronômicas</t>
  </si>
  <si>
    <t>Campus Regional de Umuarama - FAZENDA (CAU/CCA)</t>
  </si>
  <si>
    <t>Local: Umuarama (PR)   Lat:  23°47'22.37"S    Long: 53°15'29.98"O    Alt: 401 m</t>
  </si>
  <si>
    <t>1)  A atualização do dados ocorrerá com uma frequência de 3 dias</t>
  </si>
  <si>
    <t>2) As observações no posto meteorológico NÃO consideram Horário de Verão</t>
  </si>
  <si>
    <t>3) Os sensores utilizados para coletas de dados estão listados abaixo</t>
  </si>
  <si>
    <t>"Radiação Global (PIRANÔMETRO - MODELO CS300)</t>
  </si>
  <si>
    <t>"Temperatura e Umidade do ar (TERMOHIGRÔMETRO - MODELO HC2S3)</t>
  </si>
  <si>
    <t>"Velocidade e Direção do Vento (CSAT3 Three Dimensional Sonic Anemometer)</t>
  </si>
  <si>
    <t>"Pressão atmosférica (BARÔMETRO, MODELO CS106)</t>
  </si>
  <si>
    <t>"Precipitação (PLUVIÔMETRO - MODELO TB4MM)</t>
  </si>
  <si>
    <t>*Fluxo de calor no solo (HFP01)</t>
  </si>
  <si>
    <t>Vento Dir.</t>
  </si>
  <si>
    <t>Vel (m/s)</t>
  </si>
  <si>
    <t>Velocidade média do vento a 2 m</t>
  </si>
  <si>
    <t>Velocidade máxima do vento a 2 m</t>
  </si>
  <si>
    <t>Direção do vento a 2 metros</t>
  </si>
  <si>
    <t>DADOS DIÁRIOS (ANO 2020)</t>
  </si>
  <si>
    <r>
      <t>(</t>
    </r>
    <r>
      <rPr>
        <vertAlign val="superscript"/>
        <sz val="9"/>
        <rFont val="Courier New"/>
        <family val="3"/>
      </rPr>
      <t>o</t>
    </r>
    <r>
      <rPr>
        <sz val="9"/>
        <rFont val="Courier New"/>
        <family val="3"/>
      </rPr>
      <t>C)</t>
    </r>
  </si>
  <si>
    <r>
      <t>(</t>
    </r>
    <r>
      <rPr>
        <vertAlign val="superscript"/>
        <sz val="9"/>
        <rFont val="Courier New"/>
        <family val="3"/>
      </rPr>
      <t>o</t>
    </r>
    <r>
      <rPr>
        <sz val="9"/>
        <rFont val="Courier New"/>
        <family val="3"/>
      </rPr>
      <t>)</t>
    </r>
  </si>
  <si>
    <r>
      <t>(MJ/m</t>
    </r>
    <r>
      <rPr>
        <vertAlign val="superscript"/>
        <sz val="9"/>
        <rFont val="Courier New"/>
        <family val="3"/>
      </rPr>
      <t>2</t>
    </r>
    <r>
      <rPr>
        <sz val="9"/>
        <rFont val="Courier New"/>
        <family val="3"/>
      </rPr>
      <t>.d)</t>
    </r>
  </si>
  <si>
    <r>
      <t>(MJ/m</t>
    </r>
    <r>
      <rPr>
        <vertAlign val="superscript"/>
        <sz val="9"/>
        <rFont val="Courier New"/>
        <family val="3"/>
      </rPr>
      <t>2</t>
    </r>
    <r>
      <rPr>
        <sz val="9"/>
        <rFont val="Courier New"/>
        <family val="3"/>
      </rPr>
      <t>·d)</t>
    </r>
  </si>
  <si>
    <r>
      <t>Max (m·s</t>
    </r>
    <r>
      <rPr>
        <vertAlign val="superscript"/>
        <sz val="9"/>
        <rFont val="Courier New"/>
        <family val="3"/>
      </rPr>
      <t>-1</t>
    </r>
    <r>
      <rPr>
        <sz val="9"/>
        <rFont val="Courier New"/>
        <family val="3"/>
      </rPr>
      <t>)</t>
    </r>
  </si>
  <si>
    <r>
      <t>Vel (m·s</t>
    </r>
    <r>
      <rPr>
        <vertAlign val="superscript"/>
        <sz val="9"/>
        <rFont val="Courier New"/>
        <family val="3"/>
      </rPr>
      <t>-1</t>
    </r>
    <r>
      <rPr>
        <sz val="9"/>
        <rFont val="Courier New"/>
        <family val="3"/>
      </rPr>
      <t>)</t>
    </r>
  </si>
  <si>
    <t>JANEIRO / 2020</t>
  </si>
  <si>
    <t>FEVEREIRO / 2020</t>
  </si>
  <si>
    <t>MARÇO / 2020</t>
  </si>
  <si>
    <t>ABRIL / 2020</t>
  </si>
  <si>
    <t>MAIO / 2020</t>
  </si>
  <si>
    <t>JUNHO / 2020</t>
  </si>
  <si>
    <t>JULHO / 2020</t>
  </si>
  <si>
    <t>AGOSTO / 2020</t>
  </si>
  <si>
    <t>SETEMBRO / 2020</t>
  </si>
  <si>
    <t>OUTUBRO / 2020</t>
  </si>
  <si>
    <t>NOVEMBRO / 2020</t>
  </si>
  <si>
    <t>DEZEMBRO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</si>
</sst>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u val="double"/>
      <sz val="11"/>
      <color rgb="FFFF0000"/>
      <name val="Courier New"/>
      <family val="3"/>
    </font>
    <font>
      <sz val="10"/>
      <color theme="1"/>
      <name val="Courier New"/>
      <family val="3"/>
    </font>
    <font>
      <sz val="9"/>
      <color theme="1"/>
      <name val="Courier New"/>
      <family val="3"/>
    </font>
    <font>
      <sz val="9"/>
      <name val="Courier New"/>
      <family val="3"/>
    </font>
    <font>
      <vertAlign val="superscript"/>
      <sz val="9"/>
      <name val="Courier New"/>
      <family val="3"/>
    </font>
    <font>
      <b/>
      <sz val="12"/>
      <color rgb="FF000000"/>
      <name val="Courier New"/>
      <family val="3"/>
    </font>
    <font>
      <b/>
      <sz val="20"/>
      <color rgb="FFFF0000"/>
      <name val="Courier New"/>
      <family val="3"/>
    </font>
    <font>
      <sz val="10"/>
      <color rgb="FF000000"/>
      <name val="Courier New"/>
      <family val="3"/>
    </font>
    <font>
      <b/>
      <sz val="26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E440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3" borderId="0" xfId="0" applyFont="1" applyFill="1"/>
    <xf numFmtId="0" fontId="2" fillId="4" borderId="0" xfId="0" applyFont="1" applyFill="1"/>
    <xf numFmtId="0" fontId="2" fillId="4" borderId="2" xfId="0" applyFont="1" applyFill="1" applyBorder="1"/>
    <xf numFmtId="0" fontId="2" fillId="4" borderId="0" xfId="0" applyFont="1" applyFill="1" applyAlignment="1"/>
    <xf numFmtId="0" fontId="2" fillId="2" borderId="0" xfId="0" applyFont="1" applyFill="1"/>
    <xf numFmtId="0" fontId="3" fillId="2" borderId="0" xfId="0" applyFont="1" applyFill="1"/>
    <xf numFmtId="0" fontId="2" fillId="6" borderId="0" xfId="0" applyFont="1" applyFill="1"/>
    <xf numFmtId="0" fontId="8" fillId="2" borderId="0" xfId="0" applyFont="1" applyFill="1" applyBorder="1" applyProtection="1"/>
    <xf numFmtId="0" fontId="8" fillId="2" borderId="0" xfId="0" applyFont="1" applyFill="1" applyProtection="1"/>
    <xf numFmtId="0" fontId="8" fillId="2" borderId="0" xfId="0" applyFont="1" applyFill="1" applyAlignment="1" applyProtection="1">
      <alignment horizontal="center"/>
    </xf>
    <xf numFmtId="0" fontId="8" fillId="0" borderId="0" xfId="0" applyFont="1" applyProtection="1"/>
    <xf numFmtId="0" fontId="9" fillId="2" borderId="0" xfId="0" applyFont="1" applyFill="1" applyAlignment="1" applyProtection="1">
      <alignment horizontal="center"/>
    </xf>
    <xf numFmtId="0" fontId="8" fillId="2" borderId="1" xfId="0" applyFont="1" applyFill="1" applyBorder="1" applyProtection="1"/>
    <xf numFmtId="0" fontId="9" fillId="0" borderId="0" xfId="0" applyFont="1" applyAlignment="1" applyProtection="1">
      <alignment horizontal="left"/>
    </xf>
    <xf numFmtId="164" fontId="9" fillId="0" borderId="0" xfId="0" applyNumberFormat="1" applyFont="1" applyAlignment="1" applyProtection="1">
      <alignment horizontal="left"/>
    </xf>
    <xf numFmtId="2" fontId="9" fillId="0" borderId="0" xfId="0" applyNumberFormat="1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164" fontId="9" fillId="0" borderId="0" xfId="0" applyNumberFormat="1" applyFont="1" applyAlignment="1" applyProtection="1">
      <alignment horizontal="center"/>
    </xf>
    <xf numFmtId="2" fontId="9" fillId="0" borderId="0" xfId="0" applyNumberFormat="1" applyFont="1" applyAlignment="1" applyProtection="1">
      <alignment horizontal="center"/>
    </xf>
    <xf numFmtId="0" fontId="9" fillId="0" borderId="0" xfId="0" applyFont="1" applyProtection="1"/>
    <xf numFmtId="0" fontId="8" fillId="0" borderId="0" xfId="0" applyFont="1" applyAlignment="1" applyProtection="1">
      <alignment horizontal="center"/>
    </xf>
    <xf numFmtId="2" fontId="8" fillId="0" borderId="0" xfId="0" applyNumberFormat="1" applyFont="1" applyAlignment="1" applyProtection="1">
      <alignment horizontal="center" vertical="center"/>
    </xf>
    <xf numFmtId="164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64" fontId="9" fillId="0" borderId="0" xfId="0" applyNumberFormat="1" applyFont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center" vertical="center"/>
    </xf>
    <xf numFmtId="2" fontId="9" fillId="0" borderId="0" xfId="0" applyNumberFormat="1" applyFont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left"/>
    </xf>
    <xf numFmtId="164" fontId="8" fillId="0" borderId="0" xfId="0" applyNumberFormat="1" applyFont="1" applyProtection="1"/>
    <xf numFmtId="2" fontId="8" fillId="0" borderId="0" xfId="0" applyNumberFormat="1" applyFont="1" applyAlignment="1" applyProtection="1">
      <alignment horizontal="center"/>
    </xf>
    <xf numFmtId="2" fontId="8" fillId="0" borderId="0" xfId="0" applyNumberFormat="1" applyFont="1" applyProtection="1"/>
    <xf numFmtId="164" fontId="8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 applyAlignment="1" applyProtection="1">
      <alignment horizontal="center"/>
      <protection hidden="1"/>
    </xf>
    <xf numFmtId="2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 applyProtection="1">
      <alignment horizontal="left"/>
    </xf>
    <xf numFmtId="2" fontId="9" fillId="2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horizontal="left"/>
    </xf>
    <xf numFmtId="0" fontId="7" fillId="3" borderId="0" xfId="0" applyFont="1" applyFill="1"/>
    <xf numFmtId="0" fontId="7" fillId="2" borderId="0" xfId="0" applyFont="1" applyFill="1"/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5" borderId="0" xfId="1" applyFont="1" applyFill="1" applyAlignment="1" applyProtection="1">
      <alignment horizontal="center" vertical="center"/>
    </xf>
    <xf numFmtId="0" fontId="5" fillId="5" borderId="0" xfId="1" applyFont="1" applyFill="1" applyAlignment="1" applyProtection="1">
      <alignment horizontal="center" vertical="center"/>
    </xf>
    <xf numFmtId="49" fontId="14" fillId="4" borderId="3" xfId="0" applyNumberFormat="1" applyFont="1" applyFill="1" applyBorder="1" applyAlignment="1" applyProtection="1">
      <alignment horizontal="center"/>
    </xf>
  </cellXfs>
  <cellStyles count="2">
    <cellStyle name="Normal" xfId="0" builtinId="0"/>
    <cellStyle name="Normal_Plan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180975</xdr:rowOff>
    </xdr:from>
    <xdr:to>
      <xdr:col>1</xdr:col>
      <xdr:colOff>104775</xdr:colOff>
      <xdr:row>10</xdr:row>
      <xdr:rowOff>150495</xdr:rowOff>
    </xdr:to>
    <xdr:pic>
      <xdr:nvPicPr>
        <xdr:cNvPr id="2" name="Imagem 2" descr="logo_esalq.jpg">
          <a:extLst>
            <a:ext uri="{FF2B5EF4-FFF2-40B4-BE49-F238E27FC236}">
              <a16:creationId xmlns:a16="http://schemas.microsoft.com/office/drawing/2014/main" id="{96506DC5-0116-4FF1-BEB0-8A9D504D1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247650"/>
          <a:ext cx="1061561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82794</xdr:rowOff>
    </xdr:from>
    <xdr:to>
      <xdr:col>17</xdr:col>
      <xdr:colOff>523876</xdr:colOff>
      <xdr:row>6</xdr:row>
      <xdr:rowOff>130880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453043F-9437-436E-9A9D-A2D285B6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150" y="82794"/>
          <a:ext cx="1990726" cy="96058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0</xdr:row>
      <xdr:rowOff>104775</xdr:rowOff>
    </xdr:from>
    <xdr:to>
      <xdr:col>3</xdr:col>
      <xdr:colOff>312421</xdr:colOff>
      <xdr:row>7</xdr:row>
      <xdr:rowOff>461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4191E3B-CE45-4F4A-A874-777A62071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04775"/>
          <a:ext cx="1990726" cy="96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/>
  <dimension ref="A1:M30"/>
  <sheetViews>
    <sheetView workbookViewId="0">
      <selection activeCell="H16" sqref="H16"/>
    </sheetView>
  </sheetViews>
  <sheetFormatPr defaultColWidth="0" defaultRowHeight="15" customHeight="1" zeroHeight="1" x14ac:dyDescent="0.25"/>
  <cols>
    <col min="1" max="1" width="1.7109375" style="1" customWidth="1"/>
    <col min="2" max="3" width="9.140625" style="1" customWidth="1"/>
    <col min="4" max="4" width="24.5703125" style="1" customWidth="1"/>
    <col min="5" max="5" width="21.28515625" style="1" customWidth="1"/>
    <col min="6" max="6" width="14" style="1" customWidth="1"/>
    <col min="7" max="7" width="11.85546875" style="1" customWidth="1"/>
    <col min="8" max="8" width="10.7109375" style="1" customWidth="1"/>
    <col min="9" max="9" width="21.7109375" style="1" customWidth="1"/>
    <col min="10" max="11" width="9.140625" style="1" customWidth="1"/>
    <col min="12" max="12" width="1.140625" style="1" customWidth="1"/>
    <col min="13" max="16384" width="9.140625" style="1" hidden="1"/>
  </cols>
  <sheetData>
    <row r="1" spans="2:11" ht="8.25" customHeight="1" x14ac:dyDescent="0.25"/>
    <row r="2" spans="2:11" x14ac:dyDescent="0.25">
      <c r="B2" s="2"/>
      <c r="C2" s="2"/>
      <c r="D2" s="2"/>
      <c r="E2" s="2"/>
      <c r="F2" s="2"/>
      <c r="G2" s="2"/>
      <c r="H2" s="2"/>
      <c r="I2" s="2"/>
      <c r="J2" s="2"/>
      <c r="K2" s="3"/>
    </row>
    <row r="3" spans="2:11" x14ac:dyDescent="0.25">
      <c r="B3" s="2"/>
      <c r="C3" s="2"/>
      <c r="D3" s="2"/>
      <c r="E3" s="2"/>
      <c r="F3" s="2"/>
      <c r="G3" s="2"/>
      <c r="H3" s="2"/>
      <c r="I3" s="2"/>
      <c r="J3" s="2"/>
      <c r="K3" s="3"/>
    </row>
    <row r="4" spans="2:11" x14ac:dyDescent="0.25">
      <c r="B4" s="2"/>
      <c r="C4" s="2"/>
      <c r="D4" s="51" t="s">
        <v>67</v>
      </c>
      <c r="E4" s="51" t="s">
        <v>24</v>
      </c>
      <c r="F4" s="51" t="s">
        <v>24</v>
      </c>
      <c r="G4" s="51" t="s">
        <v>24</v>
      </c>
      <c r="H4" s="51" t="s">
        <v>24</v>
      </c>
      <c r="I4" s="51" t="s">
        <v>24</v>
      </c>
      <c r="J4" s="2"/>
      <c r="K4" s="3"/>
    </row>
    <row r="5" spans="2:11" x14ac:dyDescent="0.25">
      <c r="B5" s="2"/>
      <c r="C5" s="2"/>
      <c r="D5" s="51" t="s">
        <v>71</v>
      </c>
      <c r="E5" s="51" t="s">
        <v>22</v>
      </c>
      <c r="F5" s="51" t="s">
        <v>22</v>
      </c>
      <c r="G5" s="51" t="s">
        <v>22</v>
      </c>
      <c r="H5" s="51" t="s">
        <v>22</v>
      </c>
      <c r="I5" s="51" t="s">
        <v>22</v>
      </c>
      <c r="J5" s="2"/>
      <c r="K5" s="3"/>
    </row>
    <row r="6" spans="2:11" x14ac:dyDescent="0.25">
      <c r="B6" s="2"/>
      <c r="C6" s="2"/>
      <c r="D6" s="51" t="s">
        <v>70</v>
      </c>
      <c r="E6" s="51" t="s">
        <v>23</v>
      </c>
      <c r="F6" s="51" t="s">
        <v>23</v>
      </c>
      <c r="G6" s="51" t="s">
        <v>23</v>
      </c>
      <c r="H6" s="51" t="s">
        <v>23</v>
      </c>
      <c r="I6" s="51" t="s">
        <v>23</v>
      </c>
      <c r="J6" s="2"/>
      <c r="K6" s="3"/>
    </row>
    <row r="7" spans="2:11" x14ac:dyDescent="0.25">
      <c r="B7" s="2"/>
      <c r="C7" s="2"/>
      <c r="D7" s="51" t="s">
        <v>69</v>
      </c>
      <c r="E7" s="51"/>
      <c r="F7" s="51"/>
      <c r="G7" s="51"/>
      <c r="H7" s="51"/>
      <c r="I7" s="51"/>
      <c r="J7" s="2"/>
      <c r="K7" s="3"/>
    </row>
    <row r="8" spans="2:11" x14ac:dyDescent="0.25">
      <c r="B8" s="2"/>
      <c r="C8" s="2"/>
      <c r="D8" s="51" t="s">
        <v>72</v>
      </c>
      <c r="E8" s="51"/>
      <c r="F8" s="51"/>
      <c r="G8" s="51"/>
      <c r="H8" s="51"/>
      <c r="I8" s="51"/>
      <c r="J8" s="2"/>
      <c r="K8" s="3"/>
    </row>
    <row r="9" spans="2:11" ht="15.75" x14ac:dyDescent="0.25">
      <c r="B9" s="2"/>
      <c r="C9" s="2"/>
      <c r="D9" s="52" t="s">
        <v>87</v>
      </c>
      <c r="E9" s="52"/>
      <c r="F9" s="52"/>
      <c r="G9" s="52"/>
      <c r="H9" s="52"/>
      <c r="I9" s="52"/>
      <c r="J9" s="2"/>
      <c r="K9" s="3"/>
    </row>
    <row r="10" spans="2:11" x14ac:dyDescent="0.25">
      <c r="B10" s="2"/>
      <c r="C10" s="2"/>
      <c r="D10" s="4"/>
      <c r="E10" s="4"/>
      <c r="F10" s="4"/>
      <c r="G10" s="4"/>
      <c r="H10" s="4"/>
      <c r="I10" s="4"/>
      <c r="J10" s="2"/>
      <c r="K10" s="3"/>
    </row>
    <row r="11" spans="2:11" x14ac:dyDescent="0.25">
      <c r="B11" s="2"/>
      <c r="C11" s="2"/>
      <c r="D11" s="2"/>
      <c r="E11" s="2"/>
      <c r="F11" s="2"/>
      <c r="G11" s="2"/>
      <c r="H11" s="2"/>
      <c r="I11" s="2"/>
      <c r="J11" s="2"/>
      <c r="K11" s="3"/>
    </row>
    <row r="12" spans="2:11" ht="9" customHeight="1" x14ac:dyDescent="0.25"/>
    <row r="13" spans="2:11" ht="9" customHeight="1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1" ht="15.75" x14ac:dyDescent="0.3">
      <c r="B14" s="50" t="s">
        <v>68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2:1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2:11" ht="15.75" x14ac:dyDescent="0.3">
      <c r="B16" s="6" t="s">
        <v>73</v>
      </c>
      <c r="C16" s="5"/>
      <c r="D16" s="5"/>
      <c r="E16" s="5"/>
      <c r="F16" s="5"/>
      <c r="G16" s="5"/>
      <c r="H16" s="5"/>
      <c r="I16" s="5"/>
      <c r="J16" s="5"/>
      <c r="K16" s="5"/>
    </row>
    <row r="17" spans="2:13" ht="15.75" x14ac:dyDescent="0.3">
      <c r="B17" s="6"/>
      <c r="C17" s="6"/>
      <c r="D17" s="5"/>
      <c r="E17" s="5"/>
      <c r="F17" s="5"/>
      <c r="G17" s="5"/>
      <c r="H17" s="5"/>
      <c r="I17" s="5"/>
      <c r="J17" s="5"/>
      <c r="K17" s="5"/>
    </row>
    <row r="18" spans="2:13" ht="15.75" x14ac:dyDescent="0.3">
      <c r="B18" s="6" t="s">
        <v>74</v>
      </c>
      <c r="C18" s="5"/>
      <c r="D18" s="5"/>
      <c r="E18" s="5"/>
      <c r="F18" s="5"/>
      <c r="G18" s="5"/>
      <c r="H18" s="5"/>
      <c r="I18" s="5"/>
      <c r="J18" s="5"/>
      <c r="K18" s="5"/>
    </row>
    <row r="19" spans="2:13" ht="15.75" x14ac:dyDescent="0.3">
      <c r="B19" s="6"/>
      <c r="C19" s="5"/>
      <c r="D19" s="5"/>
      <c r="E19" s="5"/>
      <c r="F19" s="5"/>
      <c r="G19" s="5"/>
      <c r="H19" s="5"/>
      <c r="I19" s="5"/>
      <c r="J19" s="5"/>
      <c r="K19" s="5"/>
    </row>
    <row r="20" spans="2:13" ht="15.75" x14ac:dyDescent="0.3">
      <c r="B20" s="6" t="s">
        <v>75</v>
      </c>
      <c r="C20" s="5"/>
      <c r="D20" s="5"/>
      <c r="E20" s="5"/>
      <c r="F20" s="5"/>
      <c r="G20" s="5"/>
      <c r="H20" s="5"/>
      <c r="I20" s="5"/>
      <c r="J20" s="5"/>
      <c r="K20" s="5"/>
    </row>
    <row r="21" spans="2:13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3" x14ac:dyDescent="0.25">
      <c r="B22" s="5"/>
      <c r="C22" s="5" t="s">
        <v>77</v>
      </c>
      <c r="D22" s="5"/>
      <c r="E22" s="5"/>
      <c r="F22" s="5"/>
      <c r="G22" s="5"/>
      <c r="H22" s="5"/>
      <c r="I22" s="5"/>
      <c r="J22" s="5"/>
      <c r="K22" s="5"/>
    </row>
    <row r="23" spans="2:13" x14ac:dyDescent="0.25">
      <c r="B23" s="5"/>
      <c r="C23" s="5" t="s">
        <v>76</v>
      </c>
      <c r="D23" s="5"/>
      <c r="E23" s="5"/>
      <c r="F23" s="5"/>
      <c r="G23" s="5"/>
      <c r="H23" s="5"/>
      <c r="I23" s="5"/>
      <c r="J23" s="5"/>
      <c r="K23" s="5"/>
    </row>
    <row r="24" spans="2:13" x14ac:dyDescent="0.25">
      <c r="B24" s="5"/>
      <c r="C24" s="5" t="s">
        <v>78</v>
      </c>
      <c r="D24" s="5"/>
      <c r="E24" s="5"/>
      <c r="F24" s="5"/>
      <c r="G24" s="5"/>
      <c r="H24" s="5"/>
      <c r="I24" s="5"/>
      <c r="J24" s="5"/>
      <c r="K24" s="5"/>
    </row>
    <row r="25" spans="2:13" x14ac:dyDescent="0.25">
      <c r="B25" s="5"/>
      <c r="C25" s="5" t="s">
        <v>79</v>
      </c>
      <c r="D25" s="5"/>
      <c r="E25" s="5"/>
      <c r="F25" s="5"/>
      <c r="G25" s="5"/>
      <c r="H25" s="5"/>
      <c r="I25" s="5"/>
      <c r="J25" s="5"/>
      <c r="K25" s="5"/>
    </row>
    <row r="26" spans="2:13" x14ac:dyDescent="0.25">
      <c r="B26" s="5"/>
      <c r="C26" s="5" t="s">
        <v>80</v>
      </c>
      <c r="D26" s="5"/>
      <c r="E26" s="5"/>
      <c r="F26" s="5"/>
      <c r="G26" s="5"/>
      <c r="H26" s="5"/>
      <c r="I26" s="5"/>
      <c r="J26" s="5"/>
      <c r="K26" s="5"/>
      <c r="M26" s="7"/>
    </row>
    <row r="27" spans="2:13" x14ac:dyDescent="0.25">
      <c r="B27" s="5"/>
      <c r="C27" s="5" t="s">
        <v>81</v>
      </c>
      <c r="D27" s="5"/>
      <c r="E27" s="5"/>
      <c r="F27" s="5"/>
      <c r="G27" s="5"/>
      <c r="H27" s="5"/>
      <c r="I27" s="5"/>
      <c r="J27" s="5"/>
      <c r="K27" s="5"/>
    </row>
    <row r="28" spans="2:13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2:13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3" ht="7.5" customHeight="1" x14ac:dyDescent="0.25"/>
  </sheetData>
  <mergeCells count="7">
    <mergeCell ref="B14:K14"/>
    <mergeCell ref="D4:I4"/>
    <mergeCell ref="D5:I5"/>
    <mergeCell ref="D6:I6"/>
    <mergeCell ref="D7:I7"/>
    <mergeCell ref="D8:I8"/>
    <mergeCell ref="D9:I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AG665"/>
  <sheetViews>
    <sheetView tabSelected="1" topLeftCell="A8" zoomScaleNormal="100" workbookViewId="0">
      <pane ySplit="1200" topLeftCell="A640" activePane="bottomLeft"/>
      <selection activeCell="O11" sqref="O11"/>
      <selection pane="bottomLeft" activeCell="Q417" sqref="Q417"/>
    </sheetView>
  </sheetViews>
  <sheetFormatPr defaultColWidth="0" defaultRowHeight="12" zeroHeight="1" x14ac:dyDescent="0.2"/>
  <cols>
    <col min="1" max="9" width="10" style="11" bestFit="1" customWidth="1"/>
    <col min="10" max="10" width="9.140625" style="11" customWidth="1"/>
    <col min="11" max="14" width="10" style="11" bestFit="1" customWidth="1"/>
    <col min="15" max="15" width="12" style="11" bestFit="1" customWidth="1"/>
    <col min="16" max="16" width="11.28515625" style="11" bestFit="1" customWidth="1"/>
    <col min="17" max="17" width="11" style="11" bestFit="1" customWidth="1"/>
    <col min="18" max="19" width="10" style="11" bestFit="1" customWidth="1"/>
    <col min="20" max="20" width="2" style="11" customWidth="1"/>
    <col min="21" max="21" width="0" style="11" hidden="1" customWidth="1"/>
    <col min="22" max="16384" width="9.140625" style="11" hidden="1"/>
  </cols>
  <sheetData>
    <row r="1" spans="1:19" s="8" customFormat="1" x14ac:dyDescent="0.2"/>
    <row r="2" spans="1:19" s="9" customFormat="1" x14ac:dyDescent="0.2">
      <c r="J2" s="10" t="s">
        <v>24</v>
      </c>
    </row>
    <row r="3" spans="1:19" s="9" customFormat="1" x14ac:dyDescent="0.2">
      <c r="C3" s="11"/>
      <c r="J3" s="10" t="s">
        <v>22</v>
      </c>
    </row>
    <row r="4" spans="1:19" s="9" customFormat="1" x14ac:dyDescent="0.2">
      <c r="J4" s="12" t="s">
        <v>23</v>
      </c>
    </row>
    <row r="5" spans="1:19" s="9" customFormat="1" x14ac:dyDescent="0.2">
      <c r="J5" s="12" t="s">
        <v>25</v>
      </c>
    </row>
    <row r="6" spans="1:19" s="9" customFormat="1" x14ac:dyDescent="0.2">
      <c r="J6" s="12" t="s">
        <v>21</v>
      </c>
    </row>
    <row r="7" spans="1:19" s="13" customFormat="1" x14ac:dyDescent="0.2"/>
    <row r="8" spans="1:19" x14ac:dyDescent="0.2">
      <c r="A8" s="14" t="s">
        <v>0</v>
      </c>
      <c r="B8" s="15" t="s">
        <v>0</v>
      </c>
      <c r="C8" s="15" t="s">
        <v>0</v>
      </c>
      <c r="D8" s="15" t="s">
        <v>0</v>
      </c>
      <c r="E8" s="15" t="s">
        <v>0</v>
      </c>
      <c r="F8" s="15" t="s">
        <v>0</v>
      </c>
      <c r="G8" s="15" t="s">
        <v>0</v>
      </c>
      <c r="H8" s="15" t="s">
        <v>0</v>
      </c>
      <c r="I8" s="15" t="s">
        <v>0</v>
      </c>
      <c r="J8" s="15" t="s">
        <v>0</v>
      </c>
      <c r="K8" s="15" t="s">
        <v>0</v>
      </c>
      <c r="L8" s="15" t="s">
        <v>0</v>
      </c>
      <c r="M8" s="15" t="s">
        <v>0</v>
      </c>
      <c r="N8" s="15" t="s">
        <v>0</v>
      </c>
      <c r="O8" s="15" t="s">
        <v>0</v>
      </c>
      <c r="P8" s="15" t="s">
        <v>0</v>
      </c>
      <c r="Q8" s="15" t="s">
        <v>0</v>
      </c>
      <c r="R8" s="15" t="s">
        <v>0</v>
      </c>
      <c r="S8" s="16" t="s">
        <v>0</v>
      </c>
    </row>
    <row r="9" spans="1:19" x14ac:dyDescent="0.2">
      <c r="A9" s="17" t="s">
        <v>1</v>
      </c>
      <c r="B9" s="18" t="s">
        <v>20</v>
      </c>
      <c r="C9" s="18" t="s">
        <v>15</v>
      </c>
      <c r="D9" s="18" t="s">
        <v>14</v>
      </c>
      <c r="E9" s="18" t="s">
        <v>13</v>
      </c>
      <c r="F9" s="18" t="s">
        <v>4</v>
      </c>
      <c r="G9" s="18" t="s">
        <v>2</v>
      </c>
      <c r="H9" s="18" t="s">
        <v>6</v>
      </c>
      <c r="I9" s="18" t="s">
        <v>16</v>
      </c>
      <c r="J9" s="18" t="s">
        <v>18</v>
      </c>
      <c r="K9" s="18" t="s">
        <v>19</v>
      </c>
      <c r="L9" s="18" t="s">
        <v>26</v>
      </c>
      <c r="M9" s="18" t="s">
        <v>27</v>
      </c>
      <c r="N9" s="18" t="s">
        <v>28</v>
      </c>
      <c r="O9" s="18" t="s">
        <v>3</v>
      </c>
      <c r="P9" s="18" t="s">
        <v>5</v>
      </c>
      <c r="Q9" s="18" t="s">
        <v>82</v>
      </c>
      <c r="R9" s="18" t="s">
        <v>7</v>
      </c>
      <c r="S9" s="19" t="s">
        <v>8</v>
      </c>
    </row>
    <row r="10" spans="1:19" x14ac:dyDescent="0.2">
      <c r="A10" s="20"/>
      <c r="B10" s="18" t="s">
        <v>17</v>
      </c>
      <c r="C10" s="18" t="s">
        <v>88</v>
      </c>
      <c r="D10" s="18" t="s">
        <v>88</v>
      </c>
      <c r="E10" s="18" t="s">
        <v>88</v>
      </c>
      <c r="F10" s="18" t="s">
        <v>9</v>
      </c>
      <c r="G10" s="18" t="s">
        <v>9</v>
      </c>
      <c r="H10" s="18" t="s">
        <v>9</v>
      </c>
      <c r="I10" s="18" t="s">
        <v>17</v>
      </c>
      <c r="J10" s="18" t="s">
        <v>17</v>
      </c>
      <c r="K10" s="18" t="s">
        <v>17</v>
      </c>
      <c r="L10" s="18" t="s">
        <v>88</v>
      </c>
      <c r="M10" s="18" t="s">
        <v>88</v>
      </c>
      <c r="N10" s="18" t="s">
        <v>88</v>
      </c>
      <c r="O10" s="18" t="s">
        <v>93</v>
      </c>
      <c r="P10" s="18" t="s">
        <v>92</v>
      </c>
      <c r="Q10" s="18" t="s">
        <v>89</v>
      </c>
      <c r="R10" s="18" t="s">
        <v>11</v>
      </c>
      <c r="S10" s="19" t="s">
        <v>91</v>
      </c>
    </row>
    <row r="11" spans="1:19" x14ac:dyDescent="0.2">
      <c r="A11" s="14" t="s">
        <v>0</v>
      </c>
      <c r="B11" s="15" t="s">
        <v>0</v>
      </c>
      <c r="C11" s="15" t="s">
        <v>0</v>
      </c>
      <c r="D11" s="15" t="s">
        <v>0</v>
      </c>
      <c r="E11" s="15" t="s">
        <v>0</v>
      </c>
      <c r="F11" s="15" t="s">
        <v>0</v>
      </c>
      <c r="G11" s="15" t="s">
        <v>0</v>
      </c>
      <c r="H11" s="15" t="s">
        <v>0</v>
      </c>
      <c r="I11" s="15" t="s">
        <v>0</v>
      </c>
      <c r="J11" s="15" t="s">
        <v>0</v>
      </c>
      <c r="K11" s="15" t="s">
        <v>0</v>
      </c>
      <c r="L11" s="15" t="s">
        <v>0</v>
      </c>
      <c r="M11" s="15" t="s">
        <v>0</v>
      </c>
      <c r="N11" s="15" t="s">
        <v>0</v>
      </c>
      <c r="O11" s="15" t="s">
        <v>0</v>
      </c>
      <c r="P11" s="15" t="s">
        <v>0</v>
      </c>
      <c r="Q11" s="15" t="s">
        <v>0</v>
      </c>
      <c r="R11" s="15" t="s">
        <v>0</v>
      </c>
      <c r="S11" s="16" t="s">
        <v>0</v>
      </c>
    </row>
    <row r="12" spans="1:19" ht="35.25" x14ac:dyDescent="0.6">
      <c r="A12" s="53" t="s">
        <v>94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x14ac:dyDescent="0.2">
      <c r="A13" s="14" t="s">
        <v>0</v>
      </c>
      <c r="B13" s="15" t="s">
        <v>0</v>
      </c>
      <c r="C13" s="15" t="s">
        <v>0</v>
      </c>
      <c r="D13" s="15" t="s">
        <v>0</v>
      </c>
      <c r="E13" s="15" t="s">
        <v>0</v>
      </c>
      <c r="F13" s="15" t="s">
        <v>0</v>
      </c>
      <c r="G13" s="15" t="s">
        <v>0</v>
      </c>
      <c r="H13" s="15" t="s">
        <v>0</v>
      </c>
      <c r="I13" s="15" t="s">
        <v>0</v>
      </c>
      <c r="J13" s="15" t="s">
        <v>0</v>
      </c>
      <c r="K13" s="15" t="s">
        <v>0</v>
      </c>
      <c r="L13" s="15" t="s">
        <v>0</v>
      </c>
      <c r="M13" s="15" t="s">
        <v>0</v>
      </c>
      <c r="N13" s="15" t="s">
        <v>0</v>
      </c>
      <c r="O13" s="15" t="s">
        <v>0</v>
      </c>
      <c r="P13" s="15" t="s">
        <v>0</v>
      </c>
      <c r="Q13" s="15" t="s">
        <v>0</v>
      </c>
      <c r="R13" s="15" t="s">
        <v>0</v>
      </c>
      <c r="S13" s="16" t="s">
        <v>0</v>
      </c>
    </row>
    <row r="14" spans="1:19" x14ac:dyDescent="0.2">
      <c r="A14" s="17" t="s">
        <v>1</v>
      </c>
      <c r="B14" s="18" t="s">
        <v>20</v>
      </c>
      <c r="C14" s="18" t="s">
        <v>15</v>
      </c>
      <c r="D14" s="18" t="s">
        <v>14</v>
      </c>
      <c r="E14" s="18" t="s">
        <v>13</v>
      </c>
      <c r="F14" s="18" t="s">
        <v>4</v>
      </c>
      <c r="G14" s="18" t="s">
        <v>2</v>
      </c>
      <c r="H14" s="18" t="s">
        <v>6</v>
      </c>
      <c r="I14" s="18" t="s">
        <v>16</v>
      </c>
      <c r="J14" s="18" t="s">
        <v>18</v>
      </c>
      <c r="K14" s="18" t="s">
        <v>19</v>
      </c>
      <c r="L14" s="18" t="s">
        <v>26</v>
      </c>
      <c r="M14" s="18" t="s">
        <v>27</v>
      </c>
      <c r="N14" s="18" t="s">
        <v>28</v>
      </c>
      <c r="O14" s="18" t="s">
        <v>3</v>
      </c>
      <c r="P14" s="18" t="s">
        <v>5</v>
      </c>
      <c r="Q14" s="18" t="s">
        <v>82</v>
      </c>
      <c r="R14" s="18" t="s">
        <v>7</v>
      </c>
      <c r="S14" s="19" t="s">
        <v>8</v>
      </c>
    </row>
    <row r="15" spans="1:19" x14ac:dyDescent="0.2">
      <c r="A15" s="20"/>
      <c r="B15" s="18" t="s">
        <v>17</v>
      </c>
      <c r="C15" s="18" t="s">
        <v>88</v>
      </c>
      <c r="D15" s="18" t="s">
        <v>88</v>
      </c>
      <c r="E15" s="18" t="s">
        <v>88</v>
      </c>
      <c r="F15" s="18" t="s">
        <v>9</v>
      </c>
      <c r="G15" s="18" t="s">
        <v>9</v>
      </c>
      <c r="H15" s="18" t="s">
        <v>9</v>
      </c>
      <c r="I15" s="18" t="s">
        <v>17</v>
      </c>
      <c r="J15" s="18" t="s">
        <v>17</v>
      </c>
      <c r="K15" s="18" t="s">
        <v>17</v>
      </c>
      <c r="L15" s="18" t="s">
        <v>88</v>
      </c>
      <c r="M15" s="18" t="s">
        <v>88</v>
      </c>
      <c r="N15" s="18" t="s">
        <v>88</v>
      </c>
      <c r="O15" s="18" t="s">
        <v>83</v>
      </c>
      <c r="P15" s="18" t="s">
        <v>10</v>
      </c>
      <c r="Q15" s="18" t="s">
        <v>89</v>
      </c>
      <c r="R15" s="18" t="s">
        <v>11</v>
      </c>
      <c r="S15" s="19" t="s">
        <v>12</v>
      </c>
    </row>
    <row r="16" spans="1:19" x14ac:dyDescent="0.2">
      <c r="A16" s="14" t="s">
        <v>0</v>
      </c>
      <c r="B16" s="15" t="s">
        <v>0</v>
      </c>
      <c r="C16" s="15" t="s">
        <v>0</v>
      </c>
      <c r="D16" s="15" t="s">
        <v>0</v>
      </c>
      <c r="E16" s="15" t="s">
        <v>0</v>
      </c>
      <c r="F16" s="15" t="s">
        <v>0</v>
      </c>
      <c r="G16" s="15" t="s">
        <v>0</v>
      </c>
      <c r="H16" s="15" t="s">
        <v>0</v>
      </c>
      <c r="I16" s="15" t="s">
        <v>0</v>
      </c>
      <c r="J16" s="15" t="s">
        <v>0</v>
      </c>
      <c r="K16" s="15" t="s">
        <v>0</v>
      </c>
      <c r="L16" s="15" t="s">
        <v>0</v>
      </c>
      <c r="M16" s="15" t="s">
        <v>0</v>
      </c>
      <c r="N16" s="15" t="s">
        <v>0</v>
      </c>
      <c r="O16" s="15" t="s">
        <v>0</v>
      </c>
      <c r="P16" s="15" t="s">
        <v>0</v>
      </c>
      <c r="Q16" s="15" t="s">
        <v>0</v>
      </c>
      <c r="R16" s="15" t="s">
        <v>0</v>
      </c>
      <c r="S16" s="16" t="s">
        <v>0</v>
      </c>
    </row>
    <row r="17" spans="1:19" x14ac:dyDescent="0.2">
      <c r="A17" s="21">
        <v>1</v>
      </c>
      <c r="B17" s="23">
        <v>101.1</v>
      </c>
      <c r="C17" s="22">
        <v>35.82</v>
      </c>
      <c r="D17" s="22">
        <v>28.07</v>
      </c>
      <c r="E17" s="22">
        <v>21.29</v>
      </c>
      <c r="F17" s="22">
        <v>96</v>
      </c>
      <c r="G17" s="22">
        <v>67.83</v>
      </c>
      <c r="H17" s="22">
        <v>35.31</v>
      </c>
      <c r="I17" s="22">
        <v>2.4600939999999998</v>
      </c>
      <c r="J17" s="22">
        <v>3.9130549999999999</v>
      </c>
      <c r="K17" s="22">
        <v>1.4529609999999999</v>
      </c>
      <c r="L17" s="22">
        <v>25.94</v>
      </c>
      <c r="M17" s="22">
        <v>22.07</v>
      </c>
      <c r="N17" s="22">
        <v>16.489999999999998</v>
      </c>
      <c r="O17" s="22">
        <v>2.0371079999999999</v>
      </c>
      <c r="P17" s="22">
        <v>7.3900589999999999</v>
      </c>
      <c r="Q17" s="22">
        <v>198.1671</v>
      </c>
      <c r="R17" s="23">
        <v>0</v>
      </c>
      <c r="S17" s="22">
        <v>26.72</v>
      </c>
    </row>
    <row r="18" spans="1:19" x14ac:dyDescent="0.2">
      <c r="A18" s="21">
        <v>2</v>
      </c>
      <c r="B18" s="23">
        <v>100.9</v>
      </c>
      <c r="C18" s="22">
        <v>34.11</v>
      </c>
      <c r="D18" s="22">
        <v>26.56</v>
      </c>
      <c r="E18" s="22">
        <v>22.25</v>
      </c>
      <c r="F18" s="22">
        <v>96.8</v>
      </c>
      <c r="G18" s="22">
        <v>76.84</v>
      </c>
      <c r="H18" s="22">
        <v>44.3</v>
      </c>
      <c r="I18" s="22">
        <v>2.6071019999999998</v>
      </c>
      <c r="J18" s="22">
        <v>3.543949</v>
      </c>
      <c r="K18" s="22">
        <v>0.93684719999999999</v>
      </c>
      <c r="L18" s="22">
        <v>27.3</v>
      </c>
      <c r="M18" s="22">
        <v>23.65</v>
      </c>
      <c r="N18" s="22">
        <v>17.8</v>
      </c>
      <c r="O18" s="22">
        <v>2.412353</v>
      </c>
      <c r="P18" s="22">
        <v>9.0975909999999995</v>
      </c>
      <c r="Q18" s="22">
        <v>235.05269999999999</v>
      </c>
      <c r="R18" s="23">
        <v>0</v>
      </c>
      <c r="S18" s="22">
        <v>24.92</v>
      </c>
    </row>
    <row r="19" spans="1:19" x14ac:dyDescent="0.2">
      <c r="A19" s="21">
        <v>3</v>
      </c>
      <c r="B19" s="23">
        <v>100.9</v>
      </c>
      <c r="C19" s="22">
        <v>29.68</v>
      </c>
      <c r="D19" s="22">
        <v>24.83</v>
      </c>
      <c r="E19" s="22">
        <v>21.53</v>
      </c>
      <c r="F19" s="22">
        <v>99.4</v>
      </c>
      <c r="G19" s="22">
        <v>88.2</v>
      </c>
      <c r="H19" s="22">
        <v>66.010000000000005</v>
      </c>
      <c r="I19" s="22">
        <v>2.7482039999999999</v>
      </c>
      <c r="J19" s="22">
        <v>3.1604510000000001</v>
      </c>
      <c r="K19" s="22">
        <v>0.41224729999999998</v>
      </c>
      <c r="L19" s="22">
        <v>29.63</v>
      </c>
      <c r="M19" s="22">
        <v>25.08</v>
      </c>
      <c r="N19" s="22">
        <v>22.61</v>
      </c>
      <c r="O19" s="22">
        <v>2.385294</v>
      </c>
      <c r="P19" s="22">
        <v>5.7651760000000003</v>
      </c>
      <c r="Q19" s="22">
        <v>162.41800000000001</v>
      </c>
      <c r="R19" s="23">
        <v>2.6</v>
      </c>
      <c r="S19" s="22">
        <v>16.66</v>
      </c>
    </row>
    <row r="20" spans="1:19" x14ac:dyDescent="0.2">
      <c r="A20" s="21">
        <v>4</v>
      </c>
      <c r="B20" s="23">
        <v>101.2</v>
      </c>
      <c r="C20" s="22">
        <v>27.32</v>
      </c>
      <c r="D20" s="22">
        <v>23.98</v>
      </c>
      <c r="E20" s="22">
        <v>21.85</v>
      </c>
      <c r="F20" s="22">
        <v>99.4</v>
      </c>
      <c r="G20" s="22">
        <v>86.1</v>
      </c>
      <c r="H20" s="22">
        <v>66</v>
      </c>
      <c r="I20" s="22">
        <v>2.5493380000000001</v>
      </c>
      <c r="J20" s="22">
        <v>2.9904709999999999</v>
      </c>
      <c r="K20" s="22">
        <v>0.44113340000000001</v>
      </c>
      <c r="L20" s="22">
        <v>25.67</v>
      </c>
      <c r="M20" s="22">
        <v>23.03</v>
      </c>
      <c r="N20" s="22">
        <v>19.64</v>
      </c>
      <c r="O20" s="22">
        <v>2.5171709999999998</v>
      </c>
      <c r="P20" s="22">
        <v>6.423095</v>
      </c>
      <c r="Q20" s="22">
        <v>130.50790000000001</v>
      </c>
      <c r="R20" s="23">
        <v>2.2000000000000002</v>
      </c>
      <c r="S20" s="22">
        <v>9.61</v>
      </c>
    </row>
    <row r="21" spans="1:19" x14ac:dyDescent="0.2">
      <c r="A21" s="21">
        <v>5</v>
      </c>
      <c r="B21" s="23">
        <v>100.9</v>
      </c>
      <c r="C21" s="22">
        <v>30.87</v>
      </c>
      <c r="D21" s="22">
        <v>24.71</v>
      </c>
      <c r="E21" s="22">
        <v>19.760000000000002</v>
      </c>
      <c r="F21" s="22">
        <v>99.4</v>
      </c>
      <c r="G21" s="22">
        <v>76.95</v>
      </c>
      <c r="H21" s="22">
        <v>51.05</v>
      </c>
      <c r="I21" s="22">
        <v>2.336929</v>
      </c>
      <c r="J21" s="22">
        <v>3.163783</v>
      </c>
      <c r="K21" s="22">
        <v>0.82685419999999998</v>
      </c>
      <c r="L21" s="22">
        <v>23.45</v>
      </c>
      <c r="M21" s="22">
        <v>20.71</v>
      </c>
      <c r="N21" s="22">
        <v>16.97</v>
      </c>
      <c r="O21" s="22">
        <v>1.7057580000000001</v>
      </c>
      <c r="P21" s="22">
        <v>4.9240830000000004</v>
      </c>
      <c r="Q21" s="22">
        <v>142.381</v>
      </c>
      <c r="R21" s="23">
        <v>0</v>
      </c>
      <c r="S21" s="22">
        <v>22.72</v>
      </c>
    </row>
    <row r="22" spans="1:19" x14ac:dyDescent="0.2">
      <c r="A22" s="21">
        <v>6</v>
      </c>
      <c r="B22" s="23">
        <v>100.8</v>
      </c>
      <c r="C22" s="22">
        <v>32.799999999999997</v>
      </c>
      <c r="D22" s="22">
        <v>25.68</v>
      </c>
      <c r="E22" s="22">
        <v>20.16</v>
      </c>
      <c r="F22" s="22">
        <v>94.7</v>
      </c>
      <c r="G22" s="22">
        <v>71.36</v>
      </c>
      <c r="H22" s="22">
        <v>43.76</v>
      </c>
      <c r="I22" s="22">
        <v>2.3159869999999998</v>
      </c>
      <c r="J22" s="22">
        <v>3.3542920000000001</v>
      </c>
      <c r="K22" s="22">
        <v>1.038305</v>
      </c>
      <c r="L22" s="22">
        <v>24.81</v>
      </c>
      <c r="M22" s="22">
        <v>20.440000000000001</v>
      </c>
      <c r="N22" s="22">
        <v>17.22</v>
      </c>
      <c r="O22" s="22">
        <v>2.171808</v>
      </c>
      <c r="P22" s="22">
        <v>4.3784650000000003</v>
      </c>
      <c r="Q22" s="22">
        <v>107.5401</v>
      </c>
      <c r="R22" s="23">
        <v>0</v>
      </c>
      <c r="S22" s="22">
        <v>24.43</v>
      </c>
    </row>
    <row r="23" spans="1:19" x14ac:dyDescent="0.2">
      <c r="A23" s="21">
        <v>7</v>
      </c>
      <c r="B23" s="23">
        <v>101</v>
      </c>
      <c r="C23" s="22">
        <v>35.08</v>
      </c>
      <c r="D23" s="22">
        <v>27.48</v>
      </c>
      <c r="E23" s="22">
        <v>21.39</v>
      </c>
      <c r="F23" s="22">
        <v>95</v>
      </c>
      <c r="G23" s="22">
        <v>67.069999999999993</v>
      </c>
      <c r="H23" s="22">
        <v>33.22</v>
      </c>
      <c r="I23" s="22">
        <v>2.3413490000000001</v>
      </c>
      <c r="J23" s="22">
        <v>3.7721870000000002</v>
      </c>
      <c r="K23" s="22">
        <v>1.4308380000000001</v>
      </c>
      <c r="L23" s="22">
        <v>25.16</v>
      </c>
      <c r="M23" s="22">
        <v>20.7</v>
      </c>
      <c r="N23" s="22">
        <v>12.54</v>
      </c>
      <c r="O23" s="22">
        <v>2.8070539999999999</v>
      </c>
      <c r="P23" s="22">
        <v>6.3415530000000002</v>
      </c>
      <c r="Q23" s="22">
        <v>85.729560000000006</v>
      </c>
      <c r="R23" s="23">
        <v>1.2</v>
      </c>
      <c r="S23" s="22">
        <v>25.91</v>
      </c>
    </row>
    <row r="24" spans="1:19" x14ac:dyDescent="0.2">
      <c r="A24" s="21">
        <v>8</v>
      </c>
      <c r="B24" s="23">
        <v>101.1</v>
      </c>
      <c r="C24" s="22">
        <v>27.55</v>
      </c>
      <c r="D24" s="22">
        <v>23.28</v>
      </c>
      <c r="E24" s="22">
        <v>20.92</v>
      </c>
      <c r="F24" s="22">
        <v>99.4</v>
      </c>
      <c r="G24" s="22">
        <v>92.6</v>
      </c>
      <c r="H24" s="22">
        <v>65.77</v>
      </c>
      <c r="I24" s="22">
        <v>2.630153</v>
      </c>
      <c r="J24" s="22">
        <v>2.8704269999999998</v>
      </c>
      <c r="K24" s="22">
        <v>0.24027380000000001</v>
      </c>
      <c r="L24" s="22">
        <v>26.21</v>
      </c>
      <c r="M24" s="22">
        <v>23.89</v>
      </c>
      <c r="N24" s="22">
        <v>20.82</v>
      </c>
      <c r="O24" s="22">
        <v>2.0188169999999999</v>
      </c>
      <c r="P24" s="22">
        <v>3.7493259999999999</v>
      </c>
      <c r="Q24" s="22">
        <v>158.23830000000001</v>
      </c>
      <c r="R24" s="23">
        <v>43</v>
      </c>
      <c r="S24" s="22">
        <v>8.65</v>
      </c>
    </row>
    <row r="25" spans="1:19" x14ac:dyDescent="0.2">
      <c r="A25" s="21">
        <v>9</v>
      </c>
      <c r="B25" s="23">
        <v>101.2</v>
      </c>
      <c r="C25" s="22">
        <v>31.25</v>
      </c>
      <c r="D25" s="22">
        <v>26.01</v>
      </c>
      <c r="E25" s="22">
        <v>21.2</v>
      </c>
      <c r="F25" s="22">
        <v>99.4</v>
      </c>
      <c r="G25" s="22">
        <v>81.400000000000006</v>
      </c>
      <c r="H25" s="22">
        <v>54.8</v>
      </c>
      <c r="I25" s="22">
        <v>2.6906590000000001</v>
      </c>
      <c r="J25" s="22">
        <v>3.4062250000000001</v>
      </c>
      <c r="K25" s="22">
        <v>0.7155667</v>
      </c>
      <c r="L25" s="22">
        <v>28.06</v>
      </c>
      <c r="M25" s="22">
        <v>24.51</v>
      </c>
      <c r="N25" s="22">
        <v>20.63</v>
      </c>
      <c r="O25" s="22">
        <v>2.191808</v>
      </c>
      <c r="P25" s="22">
        <v>5.5561249999999998</v>
      </c>
      <c r="Q25" s="22">
        <v>63.88738</v>
      </c>
      <c r="R25" s="23">
        <v>0</v>
      </c>
      <c r="S25" s="22">
        <v>22.02</v>
      </c>
    </row>
    <row r="26" spans="1:19" x14ac:dyDescent="0.2">
      <c r="A26" s="21">
        <v>10</v>
      </c>
      <c r="B26" s="23">
        <v>101.4</v>
      </c>
      <c r="C26" s="22">
        <v>32.619999999999997</v>
      </c>
      <c r="D26" s="22">
        <v>27.09</v>
      </c>
      <c r="E26" s="22">
        <v>23.81</v>
      </c>
      <c r="F26" s="22">
        <v>98.6</v>
      </c>
      <c r="G26" s="22">
        <v>83.7</v>
      </c>
      <c r="H26" s="22">
        <v>53.19</v>
      </c>
      <c r="I26" s="22">
        <v>2.9609930000000002</v>
      </c>
      <c r="J26" s="22">
        <v>3.6139169999999998</v>
      </c>
      <c r="K26" s="22">
        <v>0.65292439999999996</v>
      </c>
      <c r="L26" s="22">
        <v>31.33</v>
      </c>
      <c r="M26" s="22">
        <v>27.16</v>
      </c>
      <c r="N26" s="22">
        <v>22.89</v>
      </c>
      <c r="O26" s="22">
        <v>2.566945</v>
      </c>
      <c r="P26" s="22">
        <v>7.1550219999999998</v>
      </c>
      <c r="Q26" s="22">
        <v>95.304349999999999</v>
      </c>
      <c r="R26" s="23">
        <v>4.5999999999999996</v>
      </c>
      <c r="S26" s="22">
        <v>21.47</v>
      </c>
    </row>
    <row r="27" spans="1:19" x14ac:dyDescent="0.2">
      <c r="A27" s="21">
        <v>11</v>
      </c>
      <c r="B27" s="23">
        <v>101.1</v>
      </c>
      <c r="C27" s="22">
        <v>33.880000000000003</v>
      </c>
      <c r="D27" s="22">
        <v>28.08</v>
      </c>
      <c r="E27" s="22">
        <v>23.39</v>
      </c>
      <c r="F27" s="22">
        <v>97.7</v>
      </c>
      <c r="G27" s="22">
        <v>76.489999999999995</v>
      </c>
      <c r="H27" s="22">
        <v>49.01</v>
      </c>
      <c r="I27" s="22">
        <v>2.8416070000000002</v>
      </c>
      <c r="J27" s="22">
        <v>3.8608370000000001</v>
      </c>
      <c r="K27" s="22">
        <v>1.0192300000000001</v>
      </c>
      <c r="L27" s="22">
        <v>29.46</v>
      </c>
      <c r="M27" s="22">
        <v>26.01</v>
      </c>
      <c r="N27" s="22">
        <v>22.36</v>
      </c>
      <c r="O27" s="22">
        <v>2.8974790000000001</v>
      </c>
      <c r="P27" s="22">
        <v>5.0783820000000004</v>
      </c>
      <c r="Q27" s="22">
        <v>81.582400000000007</v>
      </c>
      <c r="R27" s="23">
        <v>0</v>
      </c>
      <c r="S27" s="22">
        <v>23.78</v>
      </c>
    </row>
    <row r="28" spans="1:19" x14ac:dyDescent="0.2">
      <c r="A28" s="21">
        <v>12</v>
      </c>
      <c r="B28" s="23">
        <v>101.4</v>
      </c>
      <c r="C28" s="22">
        <v>33.19</v>
      </c>
      <c r="D28" s="22">
        <v>26.27</v>
      </c>
      <c r="E28" s="22">
        <v>23.3</v>
      </c>
      <c r="F28" s="22">
        <v>99.3</v>
      </c>
      <c r="G28" s="22">
        <v>85.2</v>
      </c>
      <c r="H28" s="22">
        <v>53.5</v>
      </c>
      <c r="I28" s="22">
        <v>2.8776090000000001</v>
      </c>
      <c r="J28" s="22">
        <v>3.4536440000000002</v>
      </c>
      <c r="K28" s="22">
        <v>0.57603530000000003</v>
      </c>
      <c r="L28" s="22">
        <v>30.18</v>
      </c>
      <c r="M28" s="22">
        <v>26.37</v>
      </c>
      <c r="N28" s="22">
        <v>24.3</v>
      </c>
      <c r="O28" s="22">
        <v>2.0311949999999999</v>
      </c>
      <c r="P28" s="22">
        <v>7.7797580000000002</v>
      </c>
      <c r="Q28" s="22">
        <v>161.90629999999999</v>
      </c>
      <c r="R28" s="23">
        <v>6.4</v>
      </c>
      <c r="S28" s="22">
        <v>15.1</v>
      </c>
    </row>
    <row r="29" spans="1:19" x14ac:dyDescent="0.2">
      <c r="A29" s="21">
        <v>13</v>
      </c>
      <c r="B29" s="23">
        <v>101.5</v>
      </c>
      <c r="C29" s="22">
        <v>34.090000000000003</v>
      </c>
      <c r="D29" s="22">
        <v>27.27</v>
      </c>
      <c r="E29" s="22">
        <v>23.13</v>
      </c>
      <c r="F29" s="22">
        <v>99.3</v>
      </c>
      <c r="G29" s="22">
        <v>81.5</v>
      </c>
      <c r="H29" s="22">
        <v>49.48</v>
      </c>
      <c r="I29" s="22">
        <v>2.8865259999999999</v>
      </c>
      <c r="J29" s="22">
        <v>3.6949169999999998</v>
      </c>
      <c r="K29" s="22">
        <v>0.80839139999999998</v>
      </c>
      <c r="L29" s="22">
        <v>30.89</v>
      </c>
      <c r="M29" s="22">
        <v>26.44</v>
      </c>
      <c r="N29" s="22">
        <v>21.87</v>
      </c>
      <c r="O29" s="22">
        <v>1.773363</v>
      </c>
      <c r="P29" s="22">
        <v>4.2322829999999998</v>
      </c>
      <c r="Q29" s="22">
        <v>215.7278</v>
      </c>
      <c r="R29" s="23">
        <v>0.2</v>
      </c>
      <c r="S29" s="22">
        <v>25.49</v>
      </c>
    </row>
    <row r="30" spans="1:19" x14ac:dyDescent="0.2">
      <c r="A30" s="21">
        <v>14</v>
      </c>
      <c r="B30" s="23">
        <v>101.6</v>
      </c>
      <c r="C30" s="22">
        <v>30.75</v>
      </c>
      <c r="D30" s="22">
        <v>25.86</v>
      </c>
      <c r="E30" s="22">
        <v>23.36</v>
      </c>
      <c r="F30" s="22">
        <v>97.8</v>
      </c>
      <c r="G30" s="22">
        <v>85</v>
      </c>
      <c r="H30" s="22">
        <v>61.39</v>
      </c>
      <c r="I30" s="22">
        <v>2.8104659999999999</v>
      </c>
      <c r="J30" s="22">
        <v>3.3544079999999998</v>
      </c>
      <c r="K30" s="22">
        <v>0.54394220000000004</v>
      </c>
      <c r="L30" s="22">
        <v>28.93</v>
      </c>
      <c r="M30" s="22">
        <v>25.72</v>
      </c>
      <c r="N30" s="22">
        <v>23.68</v>
      </c>
      <c r="O30" s="22">
        <v>2.8312949999999999</v>
      </c>
      <c r="P30" s="22">
        <v>5.4080050000000002</v>
      </c>
      <c r="Q30" s="22">
        <v>68.715379999999996</v>
      </c>
      <c r="R30" s="23">
        <v>0</v>
      </c>
      <c r="S30" s="22">
        <v>17.04</v>
      </c>
    </row>
    <row r="31" spans="1:19" x14ac:dyDescent="0.2">
      <c r="A31" s="21">
        <v>15</v>
      </c>
      <c r="B31" s="23">
        <v>101.3</v>
      </c>
      <c r="C31" s="22">
        <v>31.13</v>
      </c>
      <c r="D31" s="22">
        <v>25.72</v>
      </c>
      <c r="E31" s="22">
        <v>22.78</v>
      </c>
      <c r="F31" s="22">
        <v>99.3</v>
      </c>
      <c r="G31" s="22">
        <v>85</v>
      </c>
      <c r="H31" s="22">
        <v>58.08</v>
      </c>
      <c r="I31" s="22">
        <v>2.7787489999999999</v>
      </c>
      <c r="J31" s="22">
        <v>3.337459</v>
      </c>
      <c r="K31" s="22">
        <v>0.5587105</v>
      </c>
      <c r="L31" s="22">
        <v>29.32</v>
      </c>
      <c r="M31" s="22">
        <v>25.4</v>
      </c>
      <c r="N31" s="22">
        <v>21.76</v>
      </c>
      <c r="O31" s="22">
        <v>2.4857629999999999</v>
      </c>
      <c r="P31" s="22">
        <v>5.1108229999999999</v>
      </c>
      <c r="Q31" s="22">
        <v>101.879</v>
      </c>
      <c r="R31" s="23">
        <v>1</v>
      </c>
      <c r="S31" s="22">
        <v>17.350000000000001</v>
      </c>
    </row>
    <row r="32" spans="1:19" x14ac:dyDescent="0.2">
      <c r="A32" s="21">
        <v>16</v>
      </c>
      <c r="B32" s="23">
        <v>101.3</v>
      </c>
      <c r="C32" s="22">
        <v>34.82</v>
      </c>
      <c r="D32" s="22">
        <v>28.08</v>
      </c>
      <c r="E32" s="22">
        <v>22.87</v>
      </c>
      <c r="F32" s="22">
        <v>99.2</v>
      </c>
      <c r="G32" s="22">
        <v>75.25</v>
      </c>
      <c r="H32" s="22">
        <v>44.32</v>
      </c>
      <c r="I32" s="22">
        <v>2.7706249999999999</v>
      </c>
      <c r="J32" s="22">
        <v>3.8870019999999998</v>
      </c>
      <c r="K32" s="22">
        <v>1.116377</v>
      </c>
      <c r="L32" s="22">
        <v>29.38</v>
      </c>
      <c r="M32" s="22">
        <v>25.31</v>
      </c>
      <c r="N32" s="22">
        <v>20.6</v>
      </c>
      <c r="O32" s="22">
        <v>2.4012579999999999</v>
      </c>
      <c r="P32" s="22">
        <v>6.4211029999999996</v>
      </c>
      <c r="Q32" s="22">
        <v>102.33329999999999</v>
      </c>
      <c r="R32" s="23">
        <v>0.2</v>
      </c>
      <c r="S32" s="22">
        <v>24.03</v>
      </c>
    </row>
    <row r="33" spans="1:19" x14ac:dyDescent="0.2">
      <c r="A33" s="21">
        <v>17</v>
      </c>
      <c r="B33" s="23">
        <v>101.6</v>
      </c>
      <c r="C33" s="22">
        <v>34.89</v>
      </c>
      <c r="D33" s="22">
        <v>27.32</v>
      </c>
      <c r="E33" s="22">
        <v>23.4</v>
      </c>
      <c r="F33" s="22">
        <v>99.3</v>
      </c>
      <c r="G33" s="22">
        <v>79.81</v>
      </c>
      <c r="H33" s="22">
        <v>43.98</v>
      </c>
      <c r="I33" s="22">
        <v>2.8391289999999998</v>
      </c>
      <c r="J33" s="22">
        <v>3.7040139999999999</v>
      </c>
      <c r="K33" s="22">
        <v>0.86488529999999997</v>
      </c>
      <c r="L33" s="22">
        <v>31.67</v>
      </c>
      <c r="M33" s="22">
        <v>25.96</v>
      </c>
      <c r="N33" s="22">
        <v>20.87</v>
      </c>
      <c r="O33" s="22">
        <v>1.984804</v>
      </c>
      <c r="P33" s="22">
        <v>7.261647</v>
      </c>
      <c r="Q33" s="22">
        <v>162.405</v>
      </c>
      <c r="R33" s="23">
        <v>0.2</v>
      </c>
      <c r="S33" s="22">
        <v>19.91</v>
      </c>
    </row>
    <row r="34" spans="1:19" x14ac:dyDescent="0.2">
      <c r="A34" s="21">
        <v>18</v>
      </c>
      <c r="B34" s="23">
        <v>101.8</v>
      </c>
      <c r="C34" s="22">
        <v>31.57</v>
      </c>
      <c r="D34" s="22">
        <v>26.02</v>
      </c>
      <c r="E34" s="22">
        <v>21.25</v>
      </c>
      <c r="F34" s="22">
        <v>99.3</v>
      </c>
      <c r="G34" s="22">
        <v>80.400000000000006</v>
      </c>
      <c r="H34" s="22">
        <v>57.96</v>
      </c>
      <c r="I34" s="22">
        <v>2.6603759999999999</v>
      </c>
      <c r="J34" s="22">
        <v>3.4160279999999998</v>
      </c>
      <c r="K34" s="22">
        <v>0.75565199999999999</v>
      </c>
      <c r="L34" s="22">
        <v>27.68</v>
      </c>
      <c r="M34" s="22">
        <v>24.21</v>
      </c>
      <c r="N34" s="22">
        <v>22.33</v>
      </c>
      <c r="O34" s="22">
        <v>2.4724240000000002</v>
      </c>
      <c r="P34" s="22">
        <v>6.2866059999999999</v>
      </c>
      <c r="Q34" s="22">
        <v>118.2824</v>
      </c>
      <c r="R34" s="23">
        <v>0</v>
      </c>
      <c r="S34" s="22">
        <v>19.190000000000001</v>
      </c>
    </row>
    <row r="35" spans="1:19" x14ac:dyDescent="0.2">
      <c r="A35" s="21">
        <v>19</v>
      </c>
      <c r="B35" s="23">
        <v>101.7</v>
      </c>
      <c r="C35" s="22">
        <v>31.83</v>
      </c>
      <c r="D35" s="22">
        <v>25.49</v>
      </c>
      <c r="E35" s="22">
        <v>20.149999999999999</v>
      </c>
      <c r="F35" s="22">
        <v>93.2</v>
      </c>
      <c r="G35" s="22">
        <v>71</v>
      </c>
      <c r="H35" s="22">
        <v>45.52</v>
      </c>
      <c r="I35" s="22">
        <v>2.257917</v>
      </c>
      <c r="J35" s="22">
        <v>3.3261340000000001</v>
      </c>
      <c r="K35" s="22">
        <v>1.068217</v>
      </c>
      <c r="L35" s="22">
        <v>23.23</v>
      </c>
      <c r="M35" s="22">
        <v>19.79</v>
      </c>
      <c r="N35" s="22">
        <v>16.22</v>
      </c>
      <c r="O35" s="22">
        <v>2.8822510000000001</v>
      </c>
      <c r="P35" s="22">
        <v>6.040673</v>
      </c>
      <c r="Q35" s="22">
        <v>98.839039999999997</v>
      </c>
      <c r="R35" s="23">
        <v>0</v>
      </c>
      <c r="S35" s="22">
        <v>28.19</v>
      </c>
    </row>
    <row r="36" spans="1:19" x14ac:dyDescent="0.2">
      <c r="A36" s="21">
        <v>20</v>
      </c>
      <c r="B36" s="23">
        <v>101.4</v>
      </c>
      <c r="C36" s="22">
        <v>32.770000000000003</v>
      </c>
      <c r="D36" s="22">
        <v>26.19</v>
      </c>
      <c r="E36" s="22">
        <v>20.54</v>
      </c>
      <c r="F36" s="22">
        <v>93.9</v>
      </c>
      <c r="G36" s="22">
        <v>69.489999999999995</v>
      </c>
      <c r="H36" s="22">
        <v>42.89</v>
      </c>
      <c r="I36" s="22">
        <v>2.2875079999999999</v>
      </c>
      <c r="J36" s="22">
        <v>3.475692</v>
      </c>
      <c r="K36" s="22">
        <v>1.1881839999999999</v>
      </c>
      <c r="L36" s="22">
        <v>23.93</v>
      </c>
      <c r="M36" s="22">
        <v>20.149999999999999</v>
      </c>
      <c r="N36" s="22">
        <v>16.489999999999998</v>
      </c>
      <c r="O36" s="22">
        <v>1.9621569999999999</v>
      </c>
      <c r="P36" s="22">
        <v>4.3059190000000003</v>
      </c>
      <c r="Q36" s="22">
        <v>130.46610000000001</v>
      </c>
      <c r="R36" s="23">
        <v>0</v>
      </c>
      <c r="S36" s="22">
        <v>26.73</v>
      </c>
    </row>
    <row r="37" spans="1:19" x14ac:dyDescent="0.2">
      <c r="A37" s="21">
        <v>21</v>
      </c>
      <c r="B37" s="23">
        <v>101.1</v>
      </c>
      <c r="C37" s="22">
        <v>33.47</v>
      </c>
      <c r="D37" s="22">
        <v>26.24</v>
      </c>
      <c r="E37" s="22">
        <v>19.12</v>
      </c>
      <c r="F37" s="22">
        <v>97.8</v>
      </c>
      <c r="G37" s="22">
        <v>68.75</v>
      </c>
      <c r="H37" s="22">
        <v>38.64</v>
      </c>
      <c r="I37" s="22">
        <v>2.252351</v>
      </c>
      <c r="J37" s="22">
        <v>3.5092460000000001</v>
      </c>
      <c r="K37" s="22">
        <v>1.2568950000000001</v>
      </c>
      <c r="L37" s="22">
        <v>23.81</v>
      </c>
      <c r="M37" s="22">
        <v>19.73</v>
      </c>
      <c r="N37" s="22">
        <v>15.05</v>
      </c>
      <c r="O37" s="22">
        <v>1.625858</v>
      </c>
      <c r="P37" s="22">
        <v>4.4318229999999996</v>
      </c>
      <c r="Q37" s="22">
        <v>140.85329999999999</v>
      </c>
      <c r="R37" s="23">
        <v>0</v>
      </c>
      <c r="S37" s="22">
        <v>27.14</v>
      </c>
    </row>
    <row r="38" spans="1:19" x14ac:dyDescent="0.2">
      <c r="A38" s="21">
        <v>22</v>
      </c>
      <c r="B38" s="23">
        <v>100.9</v>
      </c>
      <c r="C38" s="22">
        <v>32.46</v>
      </c>
      <c r="D38" s="22">
        <v>26.46</v>
      </c>
      <c r="E38" s="22">
        <v>20.74</v>
      </c>
      <c r="F38" s="22">
        <v>89.9</v>
      </c>
      <c r="G38" s="22">
        <v>65.86</v>
      </c>
      <c r="H38" s="22">
        <v>45.15</v>
      </c>
      <c r="I38" s="22">
        <v>2.236672</v>
      </c>
      <c r="J38" s="22">
        <v>3.5155479999999999</v>
      </c>
      <c r="K38" s="22">
        <v>1.2788759999999999</v>
      </c>
      <c r="L38" s="22">
        <v>23.59</v>
      </c>
      <c r="M38" s="22">
        <v>19.53</v>
      </c>
      <c r="N38" s="22">
        <v>15.91</v>
      </c>
      <c r="O38" s="22">
        <v>2.3998140000000001</v>
      </c>
      <c r="P38" s="22">
        <v>5.7021829999999998</v>
      </c>
      <c r="Q38" s="22">
        <v>113.95350000000001</v>
      </c>
      <c r="R38" s="23">
        <v>0</v>
      </c>
      <c r="S38" s="22">
        <v>25.12</v>
      </c>
    </row>
    <row r="39" spans="1:19" x14ac:dyDescent="0.2">
      <c r="A39" s="21">
        <v>23</v>
      </c>
      <c r="B39" s="23">
        <v>100.8</v>
      </c>
      <c r="C39" s="22">
        <v>27.45</v>
      </c>
      <c r="D39" s="22">
        <v>24.31</v>
      </c>
      <c r="E39" s="22">
        <v>22.06</v>
      </c>
      <c r="F39" s="22">
        <v>84.4</v>
      </c>
      <c r="G39" s="22">
        <v>70.400000000000006</v>
      </c>
      <c r="H39" s="22">
        <v>58.34</v>
      </c>
      <c r="I39" s="22">
        <v>2.1353749999999998</v>
      </c>
      <c r="J39" s="22">
        <v>3.0498080000000001</v>
      </c>
      <c r="K39" s="22">
        <v>0.91443249999999998</v>
      </c>
      <c r="L39" s="22">
        <v>22.06</v>
      </c>
      <c r="M39" s="22">
        <v>18.329999999999998</v>
      </c>
      <c r="N39" s="22">
        <v>15.41</v>
      </c>
      <c r="O39" s="22">
        <v>3.3563369999999999</v>
      </c>
      <c r="P39" s="22">
        <v>5.3266340000000003</v>
      </c>
      <c r="Q39" s="22">
        <v>108.2953</v>
      </c>
      <c r="R39" s="23">
        <v>0</v>
      </c>
      <c r="S39" s="22">
        <v>12.46</v>
      </c>
    </row>
    <row r="40" spans="1:19" x14ac:dyDescent="0.2">
      <c r="A40" s="21">
        <v>24</v>
      </c>
      <c r="B40" s="23">
        <v>100.9</v>
      </c>
      <c r="C40" s="22">
        <v>25.39</v>
      </c>
      <c r="D40" s="22">
        <v>22.13</v>
      </c>
      <c r="E40" s="22">
        <v>19.329999999999998</v>
      </c>
      <c r="F40" s="22">
        <v>98.2</v>
      </c>
      <c r="G40" s="22">
        <v>87.9</v>
      </c>
      <c r="H40" s="22">
        <v>75.510000000000005</v>
      </c>
      <c r="I40" s="22">
        <v>2.3419780000000001</v>
      </c>
      <c r="J40" s="22">
        <v>2.6718850000000001</v>
      </c>
      <c r="K40" s="22">
        <v>0.3299069</v>
      </c>
      <c r="L40" s="22">
        <v>25.28</v>
      </c>
      <c r="M40" s="22">
        <v>20.73</v>
      </c>
      <c r="N40" s="22">
        <v>17.29</v>
      </c>
      <c r="O40" s="22">
        <v>3.265622</v>
      </c>
      <c r="P40" s="22">
        <v>6.7375350000000003</v>
      </c>
      <c r="Q40" s="22">
        <v>138.9308</v>
      </c>
      <c r="R40" s="23">
        <v>2.6</v>
      </c>
      <c r="S40" s="22">
        <v>9.24</v>
      </c>
    </row>
    <row r="41" spans="1:19" x14ac:dyDescent="0.2">
      <c r="A41" s="21">
        <v>25</v>
      </c>
      <c r="B41" s="23">
        <v>101</v>
      </c>
      <c r="C41" s="22">
        <v>31.22</v>
      </c>
      <c r="D41" s="22">
        <v>25.1</v>
      </c>
      <c r="E41" s="22">
        <v>20.309999999999999</v>
      </c>
      <c r="F41" s="22">
        <v>92</v>
      </c>
      <c r="G41" s="22">
        <v>69.2</v>
      </c>
      <c r="H41" s="22">
        <v>41.23</v>
      </c>
      <c r="I41" s="22">
        <v>2.1417679999999999</v>
      </c>
      <c r="J41" s="22">
        <v>3.246232</v>
      </c>
      <c r="K41" s="22">
        <v>1.104465</v>
      </c>
      <c r="L41" s="22">
        <v>21.91</v>
      </c>
      <c r="M41" s="22">
        <v>18.399999999999999</v>
      </c>
      <c r="N41" s="22">
        <v>14.05</v>
      </c>
      <c r="O41" s="22">
        <v>2.3545280000000002</v>
      </c>
      <c r="P41" s="22">
        <v>4.1148290000000003</v>
      </c>
      <c r="Q41" s="22">
        <v>190.7533</v>
      </c>
      <c r="R41" s="23">
        <v>0.2</v>
      </c>
      <c r="S41" s="22">
        <v>28.6</v>
      </c>
    </row>
    <row r="42" spans="1:19" x14ac:dyDescent="0.2">
      <c r="A42" s="21">
        <v>26</v>
      </c>
      <c r="B42" s="23">
        <v>101.2</v>
      </c>
      <c r="C42" s="22">
        <v>33.4</v>
      </c>
      <c r="D42" s="22">
        <v>25.47</v>
      </c>
      <c r="E42" s="22">
        <v>19.21</v>
      </c>
      <c r="F42" s="22">
        <v>95.3</v>
      </c>
      <c r="G42" s="22">
        <v>65.040000000000006</v>
      </c>
      <c r="H42" s="22">
        <v>32.74</v>
      </c>
      <c r="I42" s="22">
        <v>2.021382</v>
      </c>
      <c r="J42" s="22">
        <v>3.3585099999999999</v>
      </c>
      <c r="K42" s="22">
        <v>1.337129</v>
      </c>
      <c r="L42" s="22">
        <v>19.899999999999999</v>
      </c>
      <c r="M42" s="22">
        <v>16.899999999999999</v>
      </c>
      <c r="N42" s="22">
        <v>10.97</v>
      </c>
      <c r="O42" s="22">
        <v>1.64568</v>
      </c>
      <c r="P42" s="22">
        <v>4.7215920000000002</v>
      </c>
      <c r="Q42" s="22">
        <v>122.6943</v>
      </c>
      <c r="R42" s="23">
        <v>0</v>
      </c>
      <c r="S42" s="22">
        <v>28.11</v>
      </c>
    </row>
    <row r="43" spans="1:19" x14ac:dyDescent="0.2">
      <c r="A43" s="21">
        <v>27</v>
      </c>
      <c r="B43" s="23">
        <v>101.2</v>
      </c>
      <c r="C43" s="22">
        <v>35.06</v>
      </c>
      <c r="D43" s="22">
        <v>26.5</v>
      </c>
      <c r="E43" s="22">
        <v>18.03</v>
      </c>
      <c r="F43" s="22">
        <v>96.8</v>
      </c>
      <c r="G43" s="22">
        <v>63.48</v>
      </c>
      <c r="H43" s="22">
        <v>30.92</v>
      </c>
      <c r="I43" s="22">
        <v>2.053118</v>
      </c>
      <c r="J43" s="22">
        <v>3.6185160000000001</v>
      </c>
      <c r="K43" s="22">
        <v>1.5653969999999999</v>
      </c>
      <c r="L43" s="22">
        <v>23.08</v>
      </c>
      <c r="M43" s="22">
        <v>17.28</v>
      </c>
      <c r="N43" s="22">
        <v>12.48</v>
      </c>
      <c r="O43" s="22">
        <v>1.210547</v>
      </c>
      <c r="P43" s="22">
        <v>3.0036360000000002</v>
      </c>
      <c r="Q43" s="22">
        <v>172.5522</v>
      </c>
      <c r="R43" s="23">
        <v>0</v>
      </c>
      <c r="S43" s="22">
        <v>25.86</v>
      </c>
    </row>
    <row r="44" spans="1:19" x14ac:dyDescent="0.2">
      <c r="A44" s="21">
        <v>28</v>
      </c>
      <c r="B44" s="23">
        <v>101.3</v>
      </c>
      <c r="C44" s="22">
        <v>36.22</v>
      </c>
      <c r="D44" s="22">
        <v>27.3</v>
      </c>
      <c r="E44" s="22">
        <v>19.21</v>
      </c>
      <c r="F44" s="22">
        <v>96</v>
      </c>
      <c r="G44" s="22">
        <v>61.38</v>
      </c>
      <c r="H44" s="22">
        <v>27.2</v>
      </c>
      <c r="I44" s="22">
        <v>2.0741740000000002</v>
      </c>
      <c r="J44" s="22">
        <v>3.782143</v>
      </c>
      <c r="K44" s="22">
        <v>1.7079690000000001</v>
      </c>
      <c r="L44" s="22">
        <v>24.08</v>
      </c>
      <c r="M44" s="22">
        <v>17.52</v>
      </c>
      <c r="N44" s="22">
        <v>10.61</v>
      </c>
      <c r="O44" s="22">
        <v>1.7193959999999999</v>
      </c>
      <c r="P44" s="22">
        <v>4.5461049999999998</v>
      </c>
      <c r="Q44" s="22">
        <v>203.54599999999999</v>
      </c>
      <c r="R44" s="23">
        <v>0</v>
      </c>
      <c r="S44" s="22">
        <v>27.82</v>
      </c>
    </row>
    <row r="45" spans="1:19" x14ac:dyDescent="0.2">
      <c r="A45" s="21">
        <v>29</v>
      </c>
      <c r="B45" s="23">
        <v>101.2</v>
      </c>
      <c r="C45" s="22">
        <v>36.11</v>
      </c>
      <c r="D45" s="22">
        <v>26.81</v>
      </c>
      <c r="E45" s="22">
        <v>19.57</v>
      </c>
      <c r="F45" s="22">
        <v>95.2</v>
      </c>
      <c r="G45" s="22">
        <v>68.459999999999994</v>
      </c>
      <c r="H45" s="22">
        <v>31.4</v>
      </c>
      <c r="I45" s="22">
        <v>2.2927870000000001</v>
      </c>
      <c r="J45" s="22">
        <v>3.6631779999999998</v>
      </c>
      <c r="K45" s="22">
        <v>1.3703920000000001</v>
      </c>
      <c r="L45" s="22">
        <v>24.83</v>
      </c>
      <c r="M45" s="22">
        <v>20.14</v>
      </c>
      <c r="N45" s="22">
        <v>13.67</v>
      </c>
      <c r="O45" s="22">
        <v>1.8012550000000001</v>
      </c>
      <c r="P45" s="22">
        <v>4.7006920000000001</v>
      </c>
      <c r="Q45" s="22">
        <v>131.7304</v>
      </c>
      <c r="R45" s="23">
        <v>0.2</v>
      </c>
      <c r="S45" s="22">
        <v>19.739999999999998</v>
      </c>
    </row>
    <row r="46" spans="1:19" x14ac:dyDescent="0.2">
      <c r="A46" s="21">
        <v>30</v>
      </c>
      <c r="B46" s="23">
        <v>101.3</v>
      </c>
      <c r="C46" s="22">
        <v>28.66</v>
      </c>
      <c r="D46" s="22">
        <v>23.24</v>
      </c>
      <c r="E46" s="22">
        <v>21.06</v>
      </c>
      <c r="F46" s="22">
        <v>99.5</v>
      </c>
      <c r="G46" s="22">
        <v>88</v>
      </c>
      <c r="H46" s="22">
        <v>60.57</v>
      </c>
      <c r="I46" s="22">
        <v>2.4903240000000002</v>
      </c>
      <c r="J46" s="22">
        <v>2.868277</v>
      </c>
      <c r="K46" s="22">
        <v>0.37795329999999999</v>
      </c>
      <c r="L46" s="22">
        <v>26.87</v>
      </c>
      <c r="M46" s="22">
        <v>22.42</v>
      </c>
      <c r="N46" s="22">
        <v>20.53</v>
      </c>
      <c r="O46" s="22">
        <v>2.70553</v>
      </c>
      <c r="P46" s="22">
        <v>9.8111770000000007</v>
      </c>
      <c r="Q46" s="22">
        <v>96.307400000000001</v>
      </c>
      <c r="R46" s="23">
        <v>19.8</v>
      </c>
      <c r="S46" s="22">
        <v>8.0399999999999991</v>
      </c>
    </row>
    <row r="47" spans="1:19" x14ac:dyDescent="0.2">
      <c r="A47" s="21">
        <v>31</v>
      </c>
      <c r="B47" s="23">
        <v>101.4</v>
      </c>
      <c r="C47" s="22">
        <v>26.62</v>
      </c>
      <c r="D47" s="22">
        <v>23.42</v>
      </c>
      <c r="E47" s="22">
        <v>21.06</v>
      </c>
      <c r="F47" s="22">
        <v>98.8</v>
      </c>
      <c r="G47" s="22">
        <v>91.7</v>
      </c>
      <c r="H47" s="22">
        <v>80.900000000000006</v>
      </c>
      <c r="I47" s="22">
        <v>2.6418430000000002</v>
      </c>
      <c r="J47" s="22">
        <v>2.890072</v>
      </c>
      <c r="K47" s="22">
        <v>0.24822839999999999</v>
      </c>
      <c r="L47" s="22">
        <v>28.51</v>
      </c>
      <c r="M47" s="22">
        <v>23.99</v>
      </c>
      <c r="N47" s="22">
        <v>21.8</v>
      </c>
      <c r="O47" s="22">
        <v>2.8130099999999998</v>
      </c>
      <c r="P47" s="22">
        <v>5.9858549999999999</v>
      </c>
      <c r="Q47" s="22">
        <v>141.98670000000001</v>
      </c>
      <c r="R47" s="23">
        <v>2.2000000000000002</v>
      </c>
      <c r="S47" s="22">
        <v>8.85</v>
      </c>
    </row>
    <row r="48" spans="1:19" x14ac:dyDescent="0.2">
      <c r="R48" s="29"/>
    </row>
    <row r="49" spans="1:19" x14ac:dyDescent="0.2">
      <c r="A49" s="14" t="s">
        <v>0</v>
      </c>
      <c r="B49" s="15" t="s">
        <v>0</v>
      </c>
      <c r="C49" s="15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5" t="s">
        <v>0</v>
      </c>
      <c r="I49" s="15" t="s">
        <v>0</v>
      </c>
      <c r="J49" s="15" t="s">
        <v>0</v>
      </c>
      <c r="K49" s="15" t="s">
        <v>0</v>
      </c>
      <c r="L49" s="15" t="s">
        <v>0</v>
      </c>
      <c r="M49" s="15" t="s">
        <v>0</v>
      </c>
      <c r="N49" s="15" t="s">
        <v>0</v>
      </c>
      <c r="O49" s="15" t="s">
        <v>0</v>
      </c>
      <c r="P49" s="15" t="s">
        <v>0</v>
      </c>
      <c r="Q49" s="15" t="s">
        <v>0</v>
      </c>
      <c r="R49" s="15" t="s">
        <v>0</v>
      </c>
      <c r="S49" s="16" t="s">
        <v>0</v>
      </c>
    </row>
    <row r="50" spans="1:19" x14ac:dyDescent="0.2">
      <c r="A50" s="20"/>
      <c r="B50" s="18" t="s">
        <v>20</v>
      </c>
      <c r="C50" s="18" t="s">
        <v>15</v>
      </c>
      <c r="D50" s="18" t="s">
        <v>14</v>
      </c>
      <c r="E50" s="18" t="s">
        <v>13</v>
      </c>
      <c r="F50" s="18" t="s">
        <v>4</v>
      </c>
      <c r="G50" s="18" t="s">
        <v>2</v>
      </c>
      <c r="H50" s="18" t="s">
        <v>6</v>
      </c>
      <c r="I50" s="18" t="s">
        <v>16</v>
      </c>
      <c r="J50" s="18" t="s">
        <v>18</v>
      </c>
      <c r="K50" s="18" t="s">
        <v>19</v>
      </c>
      <c r="L50" s="18" t="s">
        <v>26</v>
      </c>
      <c r="M50" s="18" t="s">
        <v>27</v>
      </c>
      <c r="N50" s="18" t="s">
        <v>28</v>
      </c>
      <c r="O50" s="18" t="s">
        <v>3</v>
      </c>
      <c r="P50" s="18" t="s">
        <v>5</v>
      </c>
      <c r="Q50" s="18" t="s">
        <v>82</v>
      </c>
      <c r="R50" s="18" t="s">
        <v>7</v>
      </c>
      <c r="S50" s="19" t="s">
        <v>8</v>
      </c>
    </row>
    <row r="51" spans="1:19" x14ac:dyDescent="0.2">
      <c r="A51" s="14" t="s">
        <v>0</v>
      </c>
      <c r="B51" s="15" t="s">
        <v>0</v>
      </c>
      <c r="C51" s="15" t="s">
        <v>0</v>
      </c>
      <c r="D51" s="15" t="s">
        <v>0</v>
      </c>
      <c r="E51" s="15" t="s">
        <v>0</v>
      </c>
      <c r="F51" s="15" t="s">
        <v>0</v>
      </c>
      <c r="G51" s="15" t="s">
        <v>0</v>
      </c>
      <c r="H51" s="15" t="s">
        <v>0</v>
      </c>
      <c r="I51" s="15" t="s">
        <v>0</v>
      </c>
      <c r="J51" s="15" t="s">
        <v>0</v>
      </c>
      <c r="K51" s="15" t="s">
        <v>0</v>
      </c>
      <c r="L51" s="15" t="s">
        <v>0</v>
      </c>
      <c r="M51" s="15" t="s">
        <v>0</v>
      </c>
      <c r="N51" s="15" t="s">
        <v>0</v>
      </c>
      <c r="O51" s="15" t="s">
        <v>0</v>
      </c>
      <c r="P51" s="15" t="s">
        <v>0</v>
      </c>
      <c r="Q51" s="15" t="s">
        <v>0</v>
      </c>
      <c r="R51" s="15" t="s">
        <v>0</v>
      </c>
      <c r="S51" s="16" t="s">
        <v>0</v>
      </c>
    </row>
    <row r="52" spans="1:19" x14ac:dyDescent="0.2">
      <c r="A52" s="14" t="s">
        <v>30</v>
      </c>
      <c r="B52" s="23">
        <f>AVERAGE(B17:B47)</f>
        <v>101.20967741935483</v>
      </c>
      <c r="C52" s="22">
        <f t="shared" ref="C52:Q52" si="0">AVERAGE(C17:C47)</f>
        <v>32.002580645161302</v>
      </c>
      <c r="D52" s="22">
        <f t="shared" si="0"/>
        <v>25.837741935483869</v>
      </c>
      <c r="E52" s="22">
        <f t="shared" si="0"/>
        <v>21.226774193548387</v>
      </c>
      <c r="F52" s="22">
        <f t="shared" si="0"/>
        <v>96.783870967741947</v>
      </c>
      <c r="G52" s="22">
        <f t="shared" si="0"/>
        <v>76.818064516129041</v>
      </c>
      <c r="H52" s="22">
        <f t="shared" si="0"/>
        <v>49.746451612903236</v>
      </c>
      <c r="I52" s="22">
        <f t="shared" si="0"/>
        <v>2.4946158709677415</v>
      </c>
      <c r="J52" s="22">
        <f t="shared" si="0"/>
        <v>3.4023324838709676</v>
      </c>
      <c r="K52" s="22">
        <f t="shared" si="0"/>
        <v>0.90771676774193555</v>
      </c>
      <c r="L52" s="22">
        <f t="shared" si="0"/>
        <v>26.327419354838707</v>
      </c>
      <c r="M52" s="22">
        <f t="shared" si="0"/>
        <v>22.308709677419348</v>
      </c>
      <c r="N52" s="22">
        <f t="shared" si="0"/>
        <v>18.253548387096778</v>
      </c>
      <c r="O52" s="22">
        <f t="shared" si="0"/>
        <v>2.3043123225806448</v>
      </c>
      <c r="P52" s="22">
        <f t="shared" si="0"/>
        <v>5.7350888709677426</v>
      </c>
      <c r="Q52" s="22">
        <f t="shared" si="0"/>
        <v>134.93439709677421</v>
      </c>
      <c r="R52" s="23">
        <f>SUM(R17:R47)</f>
        <v>86.600000000000009</v>
      </c>
      <c r="S52" s="22">
        <f t="shared" ref="S52" si="1">AVERAGE(S17:S47)</f>
        <v>20.674193548387102</v>
      </c>
    </row>
    <row r="53" spans="1:19" x14ac:dyDescent="0.2">
      <c r="A53" s="14" t="s">
        <v>31</v>
      </c>
      <c r="B53" s="24"/>
      <c r="C53" s="22">
        <f>MAX(C17:C47)</f>
        <v>36.22</v>
      </c>
      <c r="D53" s="22"/>
      <c r="E53" s="22">
        <f>MIN(E17:E47)</f>
        <v>18.03</v>
      </c>
      <c r="F53" s="22">
        <f>MAX(F17:F47)</f>
        <v>99.5</v>
      </c>
      <c r="G53" s="22"/>
      <c r="H53" s="22">
        <f>MIN(H17:H47)</f>
        <v>27.2</v>
      </c>
      <c r="I53" s="22"/>
      <c r="J53" s="22"/>
      <c r="K53" s="22"/>
      <c r="L53" s="22">
        <f>MAX(L17:L47)</f>
        <v>31.67</v>
      </c>
      <c r="M53" s="22"/>
      <c r="N53" s="22">
        <f>MIN(N17:N47)</f>
        <v>10.61</v>
      </c>
      <c r="O53" s="22"/>
      <c r="P53" s="22">
        <f>MAX(P17:P47)</f>
        <v>9.8111770000000007</v>
      </c>
      <c r="Q53" s="22"/>
      <c r="R53" s="23">
        <f>MAX(R17:R47)</f>
        <v>43</v>
      </c>
      <c r="S53" s="24"/>
    </row>
    <row r="54" spans="1:19" x14ac:dyDescent="0.2">
      <c r="A54" s="14" t="s">
        <v>0</v>
      </c>
      <c r="B54" s="15" t="s">
        <v>0</v>
      </c>
      <c r="C54" s="15" t="s">
        <v>0</v>
      </c>
      <c r="D54" s="15" t="s">
        <v>0</v>
      </c>
      <c r="E54" s="15" t="s">
        <v>0</v>
      </c>
      <c r="F54" s="28" t="s">
        <v>0</v>
      </c>
      <c r="G54" s="15" t="s">
        <v>0</v>
      </c>
      <c r="H54" s="28" t="s">
        <v>0</v>
      </c>
      <c r="I54" s="15" t="s">
        <v>0</v>
      </c>
      <c r="J54" s="28" t="s">
        <v>0</v>
      </c>
      <c r="K54" s="15" t="s">
        <v>0</v>
      </c>
      <c r="L54" s="28" t="s">
        <v>0</v>
      </c>
      <c r="M54" s="15" t="s">
        <v>0</v>
      </c>
      <c r="N54" s="28" t="s">
        <v>0</v>
      </c>
      <c r="O54" s="15" t="s">
        <v>0</v>
      </c>
      <c r="P54" s="16" t="s">
        <v>0</v>
      </c>
      <c r="Q54" s="16" t="s">
        <v>0</v>
      </c>
      <c r="R54" s="16" t="s">
        <v>0</v>
      </c>
    </row>
    <row r="55" spans="1:19" x14ac:dyDescent="0.2">
      <c r="A55" s="14" t="s">
        <v>32</v>
      </c>
      <c r="B55" s="25">
        <f>AVERAGE(B17:B21)</f>
        <v>101</v>
      </c>
      <c r="C55" s="27">
        <f t="shared" ref="C55:S55" si="2">AVERAGE(C17:C21)</f>
        <v>31.560000000000002</v>
      </c>
      <c r="D55" s="27">
        <f t="shared" si="2"/>
        <v>25.630000000000003</v>
      </c>
      <c r="E55" s="27">
        <f t="shared" si="2"/>
        <v>21.335999999999999</v>
      </c>
      <c r="F55" s="27">
        <f t="shared" si="2"/>
        <v>98.2</v>
      </c>
      <c r="G55" s="25">
        <f t="shared" si="2"/>
        <v>79.183999999999997</v>
      </c>
      <c r="H55" s="25">
        <f t="shared" si="2"/>
        <v>52.534000000000006</v>
      </c>
      <c r="I55" s="27">
        <f t="shared" si="2"/>
        <v>2.5403333999999997</v>
      </c>
      <c r="J55" s="27">
        <f t="shared" si="2"/>
        <v>3.3543417999999994</v>
      </c>
      <c r="K55" s="27">
        <f t="shared" si="2"/>
        <v>0.81400861999999985</v>
      </c>
      <c r="L55" s="27">
        <f t="shared" si="2"/>
        <v>26.398000000000003</v>
      </c>
      <c r="M55" s="27">
        <f t="shared" si="2"/>
        <v>22.907999999999998</v>
      </c>
      <c r="N55" s="27">
        <f t="shared" si="2"/>
        <v>18.701999999999998</v>
      </c>
      <c r="O55" s="27">
        <f t="shared" si="2"/>
        <v>2.2115367999999997</v>
      </c>
      <c r="P55" s="27">
        <f t="shared" si="2"/>
        <v>6.7200007999999993</v>
      </c>
      <c r="Q55" s="27">
        <f t="shared" si="2"/>
        <v>173.70534000000001</v>
      </c>
      <c r="R55" s="25">
        <f t="shared" si="2"/>
        <v>0.96000000000000019</v>
      </c>
      <c r="S55" s="25">
        <f t="shared" si="2"/>
        <v>20.125999999999998</v>
      </c>
    </row>
    <row r="56" spans="1:19" x14ac:dyDescent="0.2">
      <c r="A56" s="20">
        <v>2</v>
      </c>
      <c r="B56" s="25">
        <f>AVERAGE(B22:B26)</f>
        <v>101.1</v>
      </c>
      <c r="C56" s="27">
        <f t="shared" ref="C56:S56" si="3">AVERAGE(C22:C26)</f>
        <v>31.859999999999996</v>
      </c>
      <c r="D56" s="27">
        <f t="shared" si="3"/>
        <v>25.907999999999998</v>
      </c>
      <c r="E56" s="27">
        <f t="shared" si="3"/>
        <v>21.496000000000002</v>
      </c>
      <c r="F56" s="27">
        <f t="shared" si="3"/>
        <v>97.42</v>
      </c>
      <c r="G56" s="25">
        <f t="shared" si="3"/>
        <v>79.225999999999999</v>
      </c>
      <c r="H56" s="25">
        <f t="shared" si="3"/>
        <v>50.148000000000003</v>
      </c>
      <c r="I56" s="27">
        <f t="shared" si="3"/>
        <v>2.5878282000000001</v>
      </c>
      <c r="J56" s="27">
        <f t="shared" si="3"/>
        <v>3.4034095999999998</v>
      </c>
      <c r="K56" s="27">
        <f t="shared" si="3"/>
        <v>0.81558158000000014</v>
      </c>
      <c r="L56" s="27">
        <f t="shared" si="3"/>
        <v>27.113999999999997</v>
      </c>
      <c r="M56" s="27">
        <f t="shared" si="3"/>
        <v>23.34</v>
      </c>
      <c r="N56" s="27">
        <f t="shared" si="3"/>
        <v>18.82</v>
      </c>
      <c r="O56" s="27">
        <f t="shared" si="3"/>
        <v>2.3512864000000002</v>
      </c>
      <c r="P56" s="27">
        <f t="shared" si="3"/>
        <v>5.4360982</v>
      </c>
      <c r="Q56" s="27">
        <f t="shared" si="3"/>
        <v>102.139938</v>
      </c>
      <c r="R56" s="25">
        <f t="shared" si="3"/>
        <v>9.7600000000000016</v>
      </c>
      <c r="S56" s="25">
        <f t="shared" si="3"/>
        <v>20.496000000000002</v>
      </c>
    </row>
    <row r="57" spans="1:19" x14ac:dyDescent="0.2">
      <c r="A57" s="20">
        <v>3</v>
      </c>
      <c r="B57" s="25">
        <f>AVERAGE(B27:B30)</f>
        <v>101.4</v>
      </c>
      <c r="C57" s="27">
        <f t="shared" ref="C57:S57" si="4">AVERAGE(C27:C30)</f>
        <v>32.977499999999999</v>
      </c>
      <c r="D57" s="27">
        <f t="shared" si="4"/>
        <v>26.869999999999997</v>
      </c>
      <c r="E57" s="27">
        <f t="shared" si="4"/>
        <v>23.294999999999998</v>
      </c>
      <c r="F57" s="27">
        <f t="shared" si="4"/>
        <v>98.525000000000006</v>
      </c>
      <c r="G57" s="25">
        <f t="shared" si="4"/>
        <v>82.047499999999999</v>
      </c>
      <c r="H57" s="25">
        <f t="shared" si="4"/>
        <v>53.344999999999999</v>
      </c>
      <c r="I57" s="27">
        <f t="shared" si="4"/>
        <v>2.8540519999999998</v>
      </c>
      <c r="J57" s="27">
        <f t="shared" si="4"/>
        <v>3.5909515000000001</v>
      </c>
      <c r="K57" s="27">
        <f t="shared" si="4"/>
        <v>0.73689972500000001</v>
      </c>
      <c r="L57" s="27">
        <f t="shared" si="4"/>
        <v>29.865000000000002</v>
      </c>
      <c r="M57" s="27">
        <f t="shared" si="4"/>
        <v>26.135000000000002</v>
      </c>
      <c r="N57" s="27">
        <f t="shared" si="4"/>
        <v>23.052500000000002</v>
      </c>
      <c r="O57" s="27">
        <f t="shared" si="4"/>
        <v>2.3833329999999999</v>
      </c>
      <c r="P57" s="27">
        <f t="shared" si="4"/>
        <v>5.6246070000000001</v>
      </c>
      <c r="Q57" s="27">
        <f t="shared" si="4"/>
        <v>131.98296999999999</v>
      </c>
      <c r="R57" s="25">
        <f t="shared" si="4"/>
        <v>1.6500000000000001</v>
      </c>
      <c r="S57" s="25">
        <f t="shared" si="4"/>
        <v>20.352499999999999</v>
      </c>
    </row>
    <row r="58" spans="1:19" x14ac:dyDescent="0.2">
      <c r="A58" s="20">
        <v>4</v>
      </c>
      <c r="B58" s="25">
        <f t="shared" ref="B58:S58" si="5">AVERAGE(B32:B36)</f>
        <v>101.55999999999999</v>
      </c>
      <c r="C58" s="27">
        <f t="shared" si="5"/>
        <v>33.176000000000002</v>
      </c>
      <c r="D58" s="27">
        <f t="shared" si="5"/>
        <v>26.619999999999997</v>
      </c>
      <c r="E58" s="27">
        <f t="shared" si="5"/>
        <v>21.641999999999996</v>
      </c>
      <c r="F58" s="27">
        <f t="shared" si="5"/>
        <v>96.97999999999999</v>
      </c>
      <c r="G58" s="25">
        <f t="shared" si="5"/>
        <v>75.190000000000012</v>
      </c>
      <c r="H58" s="25">
        <f t="shared" si="5"/>
        <v>46.934000000000005</v>
      </c>
      <c r="I58" s="27">
        <f t="shared" si="5"/>
        <v>2.5631110000000001</v>
      </c>
      <c r="J58" s="27">
        <f t="shared" si="5"/>
        <v>3.5617739999999998</v>
      </c>
      <c r="K58" s="27">
        <f t="shared" si="5"/>
        <v>0.99866305999999994</v>
      </c>
      <c r="L58" s="27">
        <f t="shared" si="5"/>
        <v>27.177999999999997</v>
      </c>
      <c r="M58" s="27">
        <f t="shared" si="5"/>
        <v>23.083999999999996</v>
      </c>
      <c r="N58" s="27">
        <f t="shared" si="5"/>
        <v>19.302</v>
      </c>
      <c r="O58" s="27">
        <f t="shared" si="5"/>
        <v>2.3405787999999998</v>
      </c>
      <c r="P58" s="27">
        <f t="shared" si="5"/>
        <v>6.0631895999999994</v>
      </c>
      <c r="Q58" s="27">
        <f t="shared" si="5"/>
        <v>122.46516799999999</v>
      </c>
      <c r="R58" s="25">
        <f t="shared" si="5"/>
        <v>0.08</v>
      </c>
      <c r="S58" s="25">
        <f t="shared" si="5"/>
        <v>23.61</v>
      </c>
    </row>
    <row r="59" spans="1:19" x14ac:dyDescent="0.2">
      <c r="A59" s="20">
        <v>5</v>
      </c>
      <c r="B59" s="25">
        <f>AVERAGE(B37:B41)</f>
        <v>100.94000000000001</v>
      </c>
      <c r="C59" s="27">
        <f t="shared" ref="C59:S59" si="6">AVERAGE(C37:C41)</f>
        <v>29.998000000000001</v>
      </c>
      <c r="D59" s="27">
        <f t="shared" si="6"/>
        <v>24.848000000000003</v>
      </c>
      <c r="E59" s="27">
        <f t="shared" si="6"/>
        <v>20.312000000000001</v>
      </c>
      <c r="F59" s="27">
        <f t="shared" si="6"/>
        <v>92.460000000000008</v>
      </c>
      <c r="G59" s="25">
        <f t="shared" si="6"/>
        <v>72.421999999999997</v>
      </c>
      <c r="H59" s="25">
        <f t="shared" si="6"/>
        <v>51.774000000000001</v>
      </c>
      <c r="I59" s="27">
        <f t="shared" si="6"/>
        <v>2.2216288</v>
      </c>
      <c r="J59" s="27">
        <f t="shared" si="6"/>
        <v>3.1985438000000004</v>
      </c>
      <c r="K59" s="27">
        <f t="shared" si="6"/>
        <v>0.97691508000000005</v>
      </c>
      <c r="L59" s="27">
        <f t="shared" si="6"/>
        <v>23.33</v>
      </c>
      <c r="M59" s="27">
        <f t="shared" si="6"/>
        <v>19.344000000000001</v>
      </c>
      <c r="N59" s="27">
        <f t="shared" si="6"/>
        <v>15.542000000000002</v>
      </c>
      <c r="O59" s="27">
        <f t="shared" si="6"/>
        <v>2.6004318</v>
      </c>
      <c r="P59" s="27">
        <f t="shared" si="6"/>
        <v>5.2626007999999995</v>
      </c>
      <c r="Q59" s="27">
        <f t="shared" si="6"/>
        <v>138.55724000000001</v>
      </c>
      <c r="R59" s="25">
        <f t="shared" si="6"/>
        <v>0.56000000000000005</v>
      </c>
      <c r="S59" s="25">
        <f t="shared" si="6"/>
        <v>20.512</v>
      </c>
    </row>
    <row r="60" spans="1:19" x14ac:dyDescent="0.2">
      <c r="A60" s="20">
        <v>6</v>
      </c>
      <c r="B60" s="25">
        <f>AVERAGE(B42:B47)</f>
        <v>101.26666666666667</v>
      </c>
      <c r="C60" s="27">
        <f t="shared" ref="C60:S60" si="7">AVERAGE(C42:C47)</f>
        <v>32.678333333333335</v>
      </c>
      <c r="D60" s="27">
        <f t="shared" si="7"/>
        <v>25.456666666666667</v>
      </c>
      <c r="E60" s="27">
        <f t="shared" si="7"/>
        <v>19.690000000000001</v>
      </c>
      <c r="F60" s="27">
        <f t="shared" si="7"/>
        <v>96.933333333333337</v>
      </c>
      <c r="G60" s="25">
        <f t="shared" si="7"/>
        <v>73.010000000000005</v>
      </c>
      <c r="H60" s="25">
        <f t="shared" si="7"/>
        <v>43.955000000000005</v>
      </c>
      <c r="I60" s="27">
        <f t="shared" si="7"/>
        <v>2.2622713333333335</v>
      </c>
      <c r="J60" s="27">
        <f t="shared" si="7"/>
        <v>3.3634493333333335</v>
      </c>
      <c r="K60" s="27">
        <f t="shared" si="7"/>
        <v>1.1011781166666668</v>
      </c>
      <c r="L60" s="27">
        <f t="shared" si="7"/>
        <v>24.545000000000002</v>
      </c>
      <c r="M60" s="27">
        <f t="shared" si="7"/>
        <v>19.708333333333332</v>
      </c>
      <c r="N60" s="27">
        <f t="shared" si="7"/>
        <v>15.01</v>
      </c>
      <c r="O60" s="27">
        <f t="shared" si="7"/>
        <v>1.9825696666666668</v>
      </c>
      <c r="P60" s="27">
        <f t="shared" si="7"/>
        <v>5.4615095000000009</v>
      </c>
      <c r="Q60" s="27">
        <f t="shared" si="7"/>
        <v>144.80283333333333</v>
      </c>
      <c r="R60" s="25">
        <f t="shared" si="7"/>
        <v>3.6999999999999997</v>
      </c>
      <c r="S60" s="25">
        <f t="shared" si="7"/>
        <v>19.736666666666665</v>
      </c>
    </row>
    <row r="61" spans="1:19" x14ac:dyDescent="0.2">
      <c r="A61" s="14" t="s">
        <v>0</v>
      </c>
      <c r="B61" s="25" t="s">
        <v>0</v>
      </c>
      <c r="C61" s="25" t="s">
        <v>0</v>
      </c>
      <c r="D61" s="25" t="s">
        <v>0</v>
      </c>
      <c r="E61" s="25" t="s">
        <v>0</v>
      </c>
      <c r="F61" s="26" t="s">
        <v>0</v>
      </c>
      <c r="G61" s="25" t="s">
        <v>0</v>
      </c>
      <c r="H61" s="26" t="s">
        <v>0</v>
      </c>
      <c r="I61" s="25" t="s">
        <v>0</v>
      </c>
      <c r="J61" s="26" t="s">
        <v>0</v>
      </c>
      <c r="K61" s="25" t="s">
        <v>0</v>
      </c>
      <c r="L61" s="26" t="s">
        <v>0</v>
      </c>
      <c r="M61" s="25" t="s">
        <v>0</v>
      </c>
      <c r="N61" s="26" t="s">
        <v>0</v>
      </c>
      <c r="O61" s="25" t="s">
        <v>0</v>
      </c>
      <c r="P61" s="27" t="s">
        <v>0</v>
      </c>
      <c r="Q61" s="27" t="s">
        <v>0</v>
      </c>
      <c r="R61" s="27" t="s">
        <v>0</v>
      </c>
      <c r="S61" s="24"/>
    </row>
    <row r="62" spans="1:19" x14ac:dyDescent="0.2">
      <c r="A62" s="14" t="s">
        <v>33</v>
      </c>
      <c r="B62" s="25">
        <f>AVERAGE(B17:B26)</f>
        <v>101.05</v>
      </c>
      <c r="C62" s="27">
        <f t="shared" ref="C62:S62" si="8">AVERAGE(C17:C26)</f>
        <v>31.71</v>
      </c>
      <c r="D62" s="27">
        <f t="shared" si="8"/>
        <v>25.768999999999998</v>
      </c>
      <c r="E62" s="27">
        <f t="shared" si="8"/>
        <v>21.415999999999997</v>
      </c>
      <c r="F62" s="27">
        <f t="shared" si="8"/>
        <v>97.81</v>
      </c>
      <c r="G62" s="25">
        <f t="shared" si="8"/>
        <v>79.205000000000013</v>
      </c>
      <c r="H62" s="25">
        <f t="shared" si="8"/>
        <v>51.340999999999994</v>
      </c>
      <c r="I62" s="27">
        <f t="shared" si="8"/>
        <v>2.5640808000000002</v>
      </c>
      <c r="J62" s="27">
        <f t="shared" si="8"/>
        <v>3.3788756999999996</v>
      </c>
      <c r="K62" s="27">
        <f t="shared" si="8"/>
        <v>0.81479510000000011</v>
      </c>
      <c r="L62" s="27">
        <f t="shared" si="8"/>
        <v>26.756</v>
      </c>
      <c r="M62" s="27">
        <f t="shared" si="8"/>
        <v>23.123999999999999</v>
      </c>
      <c r="N62" s="27">
        <f t="shared" si="8"/>
        <v>18.760999999999996</v>
      </c>
      <c r="O62" s="27">
        <f t="shared" si="8"/>
        <v>2.2814115999999993</v>
      </c>
      <c r="P62" s="27">
        <f t="shared" si="8"/>
        <v>6.0780494999999997</v>
      </c>
      <c r="Q62" s="27">
        <f t="shared" si="8"/>
        <v>137.92263899999998</v>
      </c>
      <c r="R62" s="25">
        <f t="shared" si="8"/>
        <v>5.36</v>
      </c>
      <c r="S62" s="25">
        <f t="shared" si="8"/>
        <v>20.311</v>
      </c>
    </row>
    <row r="63" spans="1:19" x14ac:dyDescent="0.2">
      <c r="A63" s="20">
        <v>2</v>
      </c>
      <c r="B63" s="25">
        <f t="shared" ref="B63:S63" si="9">AVERAGE(B27:B35)</f>
        <v>101.47777777777779</v>
      </c>
      <c r="C63" s="27">
        <f t="shared" si="9"/>
        <v>32.905555555555551</v>
      </c>
      <c r="D63" s="27">
        <f t="shared" si="9"/>
        <v>26.678888888888888</v>
      </c>
      <c r="E63" s="27">
        <f t="shared" si="9"/>
        <v>22.625555555555554</v>
      </c>
      <c r="F63" s="27">
        <f t="shared" si="9"/>
        <v>98.266666666666666</v>
      </c>
      <c r="G63" s="25">
        <f t="shared" si="9"/>
        <v>79.961111111111109</v>
      </c>
      <c r="H63" s="25">
        <f t="shared" si="9"/>
        <v>51.471111111111107</v>
      </c>
      <c r="I63" s="27">
        <f t="shared" si="9"/>
        <v>2.7470004444444438</v>
      </c>
      <c r="J63" s="27">
        <f t="shared" si="9"/>
        <v>3.559382555555556</v>
      </c>
      <c r="K63" s="27">
        <f t="shared" si="9"/>
        <v>0.81238229999999989</v>
      </c>
      <c r="L63" s="27">
        <f t="shared" si="9"/>
        <v>28.971111111111114</v>
      </c>
      <c r="M63" s="27">
        <f t="shared" si="9"/>
        <v>25.023333333333333</v>
      </c>
      <c r="N63" s="27">
        <f t="shared" si="9"/>
        <v>21.554444444444449</v>
      </c>
      <c r="O63" s="27">
        <f t="shared" si="9"/>
        <v>2.4177591111111112</v>
      </c>
      <c r="P63" s="27">
        <f t="shared" si="9"/>
        <v>5.9576977777777778</v>
      </c>
      <c r="Q63" s="27">
        <f t="shared" si="9"/>
        <v>123.51895777777779</v>
      </c>
      <c r="R63" s="25">
        <f t="shared" si="9"/>
        <v>0.88888888888888884</v>
      </c>
      <c r="S63" s="25">
        <f t="shared" si="9"/>
        <v>21.119999999999997</v>
      </c>
    </row>
    <row r="64" spans="1:19" x14ac:dyDescent="0.2">
      <c r="A64" s="20">
        <v>3</v>
      </c>
      <c r="B64" s="25">
        <f>AVERAGE(B37:B47)</f>
        <v>101.11818181818184</v>
      </c>
      <c r="C64" s="25">
        <f t="shared" ref="C64:S64" si="10">AVERAGE(C37:C47)</f>
        <v>31.460000000000004</v>
      </c>
      <c r="D64" s="25">
        <f t="shared" si="10"/>
        <v>25.180000000000003</v>
      </c>
      <c r="E64" s="25">
        <f t="shared" si="10"/>
        <v>19.972727272727273</v>
      </c>
      <c r="F64" s="25">
        <f t="shared" si="10"/>
        <v>94.9</v>
      </c>
      <c r="G64" s="25">
        <f t="shared" si="10"/>
        <v>72.742727272727294</v>
      </c>
      <c r="H64" s="25">
        <f t="shared" si="10"/>
        <v>47.509090909090908</v>
      </c>
      <c r="I64" s="27">
        <f t="shared" si="10"/>
        <v>2.2437974545454549</v>
      </c>
      <c r="J64" s="27">
        <f t="shared" si="10"/>
        <v>3.2884922727272734</v>
      </c>
      <c r="K64" s="27">
        <f t="shared" si="10"/>
        <v>1.0446949181818181</v>
      </c>
      <c r="L64" s="27">
        <f t="shared" si="10"/>
        <v>23.992727272727269</v>
      </c>
      <c r="M64" s="27">
        <f t="shared" si="10"/>
        <v>19.542727272727276</v>
      </c>
      <c r="N64" s="27">
        <f t="shared" si="10"/>
        <v>15.251818181818185</v>
      </c>
      <c r="O64" s="27">
        <f t="shared" si="10"/>
        <v>2.2634160909090912</v>
      </c>
      <c r="P64" s="27">
        <f t="shared" si="10"/>
        <v>5.3710964545454543</v>
      </c>
      <c r="Q64" s="27">
        <f t="shared" si="10"/>
        <v>141.96392727272726</v>
      </c>
      <c r="R64" s="25">
        <f t="shared" si="10"/>
        <v>2.2727272727272729</v>
      </c>
      <c r="S64" s="25">
        <f t="shared" si="10"/>
        <v>20.08909090909091</v>
      </c>
    </row>
    <row r="65" spans="1:19" x14ac:dyDescent="0.2">
      <c r="A65" s="14" t="s">
        <v>0</v>
      </c>
      <c r="B65" s="15" t="b">
        <f>IF(DADOS!B180="","")</f>
        <v>0</v>
      </c>
      <c r="C65" s="15" t="s">
        <v>0</v>
      </c>
      <c r="D65" s="15" t="s">
        <v>0</v>
      </c>
      <c r="E65" s="15" t="s">
        <v>0</v>
      </c>
      <c r="F65" s="28" t="s">
        <v>0</v>
      </c>
      <c r="G65" s="15" t="s">
        <v>0</v>
      </c>
      <c r="H65" s="28" t="s">
        <v>0</v>
      </c>
      <c r="I65" s="15" t="s">
        <v>0</v>
      </c>
      <c r="J65" s="28" t="s">
        <v>0</v>
      </c>
      <c r="K65" s="15" t="s">
        <v>0</v>
      </c>
      <c r="L65" s="28" t="s">
        <v>0</v>
      </c>
      <c r="M65" s="15" t="s">
        <v>0</v>
      </c>
      <c r="N65" s="28" t="s">
        <v>0</v>
      </c>
      <c r="O65" s="15" t="s">
        <v>0</v>
      </c>
      <c r="P65" s="16" t="s">
        <v>0</v>
      </c>
      <c r="Q65" s="16" t="s">
        <v>0</v>
      </c>
      <c r="R65" s="16" t="s">
        <v>0</v>
      </c>
    </row>
    <row r="66" spans="1:19" x14ac:dyDescent="0.2"/>
    <row r="67" spans="1:19" ht="35.25" x14ac:dyDescent="0.6">
      <c r="A67" s="53" t="s">
        <v>95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</row>
    <row r="68" spans="1:19" x14ac:dyDescent="0.2">
      <c r="A68" s="14" t="s">
        <v>0</v>
      </c>
      <c r="B68" s="15" t="s">
        <v>0</v>
      </c>
      <c r="C68" s="15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5" t="s">
        <v>0</v>
      </c>
      <c r="M68" s="15" t="s">
        <v>0</v>
      </c>
      <c r="N68" s="15" t="s">
        <v>0</v>
      </c>
      <c r="O68" s="15" t="s">
        <v>0</v>
      </c>
      <c r="P68" s="15" t="s">
        <v>0</v>
      </c>
      <c r="Q68" s="15" t="s">
        <v>0</v>
      </c>
      <c r="R68" s="15" t="s">
        <v>0</v>
      </c>
      <c r="S68" s="16" t="s">
        <v>0</v>
      </c>
    </row>
    <row r="69" spans="1:19" x14ac:dyDescent="0.2">
      <c r="A69" s="17" t="s">
        <v>1</v>
      </c>
      <c r="B69" s="18" t="s">
        <v>20</v>
      </c>
      <c r="C69" s="18" t="s">
        <v>15</v>
      </c>
      <c r="D69" s="18" t="s">
        <v>14</v>
      </c>
      <c r="E69" s="18" t="s">
        <v>13</v>
      </c>
      <c r="F69" s="18" t="s">
        <v>4</v>
      </c>
      <c r="G69" s="18" t="s">
        <v>2</v>
      </c>
      <c r="H69" s="18" t="s">
        <v>6</v>
      </c>
      <c r="I69" s="18" t="s">
        <v>16</v>
      </c>
      <c r="J69" s="18" t="s">
        <v>18</v>
      </c>
      <c r="K69" s="18" t="s">
        <v>19</v>
      </c>
      <c r="L69" s="18" t="s">
        <v>26</v>
      </c>
      <c r="M69" s="18" t="s">
        <v>27</v>
      </c>
      <c r="N69" s="18" t="s">
        <v>28</v>
      </c>
      <c r="O69" s="18" t="s">
        <v>3</v>
      </c>
      <c r="P69" s="18" t="s">
        <v>5</v>
      </c>
      <c r="Q69" s="18" t="s">
        <v>82</v>
      </c>
      <c r="R69" s="18" t="s">
        <v>7</v>
      </c>
      <c r="S69" s="19" t="s">
        <v>8</v>
      </c>
    </row>
    <row r="70" spans="1:19" x14ac:dyDescent="0.2">
      <c r="A70" s="20"/>
      <c r="B70" s="18" t="s">
        <v>17</v>
      </c>
      <c r="C70" s="18" t="s">
        <v>88</v>
      </c>
      <c r="D70" s="18" t="s">
        <v>88</v>
      </c>
      <c r="E70" s="18" t="s">
        <v>88</v>
      </c>
      <c r="F70" s="18" t="s">
        <v>9</v>
      </c>
      <c r="G70" s="18" t="s">
        <v>9</v>
      </c>
      <c r="H70" s="18" t="s">
        <v>9</v>
      </c>
      <c r="I70" s="18" t="s">
        <v>17</v>
      </c>
      <c r="J70" s="18" t="s">
        <v>17</v>
      </c>
      <c r="K70" s="18" t="s">
        <v>17</v>
      </c>
      <c r="L70" s="18" t="s">
        <v>88</v>
      </c>
      <c r="M70" s="18" t="s">
        <v>88</v>
      </c>
      <c r="N70" s="18" t="s">
        <v>88</v>
      </c>
      <c r="O70" s="18" t="s">
        <v>83</v>
      </c>
      <c r="P70" s="18" t="s">
        <v>10</v>
      </c>
      <c r="Q70" s="18" t="s">
        <v>89</v>
      </c>
      <c r="R70" s="18" t="s">
        <v>11</v>
      </c>
      <c r="S70" s="19" t="s">
        <v>12</v>
      </c>
    </row>
    <row r="71" spans="1:19" x14ac:dyDescent="0.2">
      <c r="A71" s="14" t="s">
        <v>0</v>
      </c>
      <c r="B71" s="15" t="s">
        <v>0</v>
      </c>
      <c r="C71" s="15" t="s">
        <v>0</v>
      </c>
      <c r="D71" s="15" t="s">
        <v>0</v>
      </c>
      <c r="E71" s="15" t="s">
        <v>0</v>
      </c>
      <c r="F71" s="15" t="s">
        <v>0</v>
      </c>
      <c r="G71" s="15" t="s">
        <v>0</v>
      </c>
      <c r="H71" s="15" t="s">
        <v>0</v>
      </c>
      <c r="I71" s="15" t="s">
        <v>0</v>
      </c>
      <c r="J71" s="15" t="s">
        <v>0</v>
      </c>
      <c r="K71" s="15" t="s">
        <v>0</v>
      </c>
      <c r="L71" s="15" t="s">
        <v>0</v>
      </c>
      <c r="M71" s="15" t="s">
        <v>0</v>
      </c>
      <c r="N71" s="15" t="s">
        <v>0</v>
      </c>
      <c r="O71" s="15" t="s">
        <v>0</v>
      </c>
      <c r="P71" s="15" t="s">
        <v>0</v>
      </c>
      <c r="Q71" s="15" t="s">
        <v>0</v>
      </c>
      <c r="R71" s="15" t="s">
        <v>0</v>
      </c>
      <c r="S71" s="16" t="s">
        <v>0</v>
      </c>
    </row>
    <row r="72" spans="1:19" x14ac:dyDescent="0.2">
      <c r="A72" s="21">
        <v>1</v>
      </c>
      <c r="B72" s="23">
        <v>101.6</v>
      </c>
      <c r="C72" s="22">
        <v>29.85</v>
      </c>
      <c r="D72" s="22">
        <v>24.8</v>
      </c>
      <c r="E72" s="22">
        <v>21.04</v>
      </c>
      <c r="F72" s="22">
        <v>98.6</v>
      </c>
      <c r="G72" s="22">
        <v>82.2</v>
      </c>
      <c r="H72" s="22">
        <v>57.16</v>
      </c>
      <c r="I72" s="22">
        <v>2.5377879999999999</v>
      </c>
      <c r="J72" s="22">
        <v>3.1623649999999999</v>
      </c>
      <c r="K72" s="22">
        <v>0.62457720000000005</v>
      </c>
      <c r="L72" s="22">
        <v>26.31</v>
      </c>
      <c r="M72" s="22">
        <v>22.92</v>
      </c>
      <c r="N72" s="22">
        <v>19.3</v>
      </c>
      <c r="O72" s="22">
        <v>1.4147240000000001</v>
      </c>
      <c r="P72" s="22">
        <v>2.9164210000000002</v>
      </c>
      <c r="Q72" s="22">
        <v>254.91370000000001</v>
      </c>
      <c r="R72" s="23">
        <v>0</v>
      </c>
      <c r="S72" s="22">
        <v>15.35</v>
      </c>
    </row>
    <row r="73" spans="1:19" x14ac:dyDescent="0.2">
      <c r="A73" s="21">
        <v>2</v>
      </c>
      <c r="B73" s="23">
        <v>101.4</v>
      </c>
      <c r="C73" s="22">
        <v>29.23</v>
      </c>
      <c r="D73" s="22">
        <v>25.4</v>
      </c>
      <c r="E73" s="22">
        <v>23.39</v>
      </c>
      <c r="F73" s="22">
        <v>99.3</v>
      </c>
      <c r="G73" s="22">
        <v>88.3</v>
      </c>
      <c r="H73" s="22">
        <v>66.5</v>
      </c>
      <c r="I73" s="22">
        <v>2.8519480000000001</v>
      </c>
      <c r="J73" s="22">
        <v>3.2523</v>
      </c>
      <c r="K73" s="22">
        <v>0.40035179999999998</v>
      </c>
      <c r="L73" s="22">
        <v>30.61</v>
      </c>
      <c r="M73" s="22">
        <v>26.12</v>
      </c>
      <c r="N73" s="22">
        <v>22.34</v>
      </c>
      <c r="O73" s="22">
        <v>1.096873</v>
      </c>
      <c r="P73" s="22">
        <v>3.7033399999999999</v>
      </c>
      <c r="Q73" s="22">
        <v>141.6189</v>
      </c>
      <c r="R73" s="23">
        <v>6.4</v>
      </c>
      <c r="S73" s="22">
        <v>10.77</v>
      </c>
    </row>
    <row r="74" spans="1:19" x14ac:dyDescent="0.2">
      <c r="A74" s="21">
        <v>3</v>
      </c>
      <c r="B74" s="23">
        <v>101.5</v>
      </c>
      <c r="C74" s="22">
        <v>31.08</v>
      </c>
      <c r="D74" s="22">
        <v>23.78</v>
      </c>
      <c r="E74" s="22">
        <v>19.25</v>
      </c>
      <c r="F74" s="22">
        <v>98.2</v>
      </c>
      <c r="G74" s="22">
        <v>88.9</v>
      </c>
      <c r="H74" s="22">
        <v>58.99</v>
      </c>
      <c r="I74" s="22">
        <v>2.6135760000000001</v>
      </c>
      <c r="J74" s="22">
        <v>2.9888889999999999</v>
      </c>
      <c r="K74" s="22">
        <v>0.37531239999999999</v>
      </c>
      <c r="L74" s="22">
        <v>28.12</v>
      </c>
      <c r="M74" s="22">
        <v>23.59</v>
      </c>
      <c r="N74" s="22">
        <v>18.14</v>
      </c>
      <c r="O74" s="22">
        <v>2.9468100000000002</v>
      </c>
      <c r="P74" s="22">
        <v>6.8547019999999996</v>
      </c>
      <c r="Q74" s="22">
        <v>125.52549999999999</v>
      </c>
      <c r="R74" s="23">
        <v>7</v>
      </c>
      <c r="S74" s="22">
        <v>12.95</v>
      </c>
    </row>
    <row r="75" spans="1:19" x14ac:dyDescent="0.2">
      <c r="A75" s="21">
        <v>4</v>
      </c>
      <c r="B75" s="23">
        <v>101.5</v>
      </c>
      <c r="C75" s="22">
        <v>31.6</v>
      </c>
      <c r="D75" s="22">
        <v>24.18</v>
      </c>
      <c r="E75" s="22">
        <v>18.37</v>
      </c>
      <c r="F75" s="22">
        <v>99.5</v>
      </c>
      <c r="G75" s="22">
        <v>82.1</v>
      </c>
      <c r="H75" s="22">
        <v>48.3</v>
      </c>
      <c r="I75" s="22">
        <v>2.4274559999999998</v>
      </c>
      <c r="J75" s="22">
        <v>3.0935649999999999</v>
      </c>
      <c r="K75" s="22">
        <v>0.66610930000000002</v>
      </c>
      <c r="L75" s="22">
        <v>27.25</v>
      </c>
      <c r="M75" s="22">
        <v>21.67</v>
      </c>
      <c r="N75" s="22">
        <v>17.2</v>
      </c>
      <c r="O75" s="22">
        <v>1.6838040000000001</v>
      </c>
      <c r="P75" s="22">
        <v>4.5575130000000001</v>
      </c>
      <c r="Q75" s="22">
        <v>147.24760000000001</v>
      </c>
      <c r="R75" s="23">
        <v>0.4</v>
      </c>
      <c r="S75" s="24">
        <v>19.25</v>
      </c>
    </row>
    <row r="76" spans="1:19" x14ac:dyDescent="0.2">
      <c r="A76" s="21">
        <v>5</v>
      </c>
      <c r="B76" s="23">
        <v>101.4</v>
      </c>
      <c r="C76" s="22">
        <v>28.85</v>
      </c>
      <c r="D76" s="22">
        <v>24.13</v>
      </c>
      <c r="E76" s="22">
        <v>19.670000000000002</v>
      </c>
      <c r="F76" s="22">
        <v>95.2</v>
      </c>
      <c r="G76" s="22">
        <v>79.41</v>
      </c>
      <c r="H76" s="22">
        <v>58.58</v>
      </c>
      <c r="I76" s="22">
        <v>2.3668529999999999</v>
      </c>
      <c r="J76" s="22">
        <v>3.0366689999999998</v>
      </c>
      <c r="K76" s="22">
        <v>0.66981590000000002</v>
      </c>
      <c r="L76" s="22">
        <v>23.93</v>
      </c>
      <c r="M76" s="22">
        <v>21.03</v>
      </c>
      <c r="N76" s="22">
        <v>17.7</v>
      </c>
      <c r="O76" s="22">
        <v>2.5021080000000002</v>
      </c>
      <c r="P76" s="22">
        <v>5.8306469999999999</v>
      </c>
      <c r="Q76" s="22">
        <v>108.5005</v>
      </c>
      <c r="R76" s="23">
        <v>0</v>
      </c>
      <c r="S76" s="24">
        <v>17.29</v>
      </c>
    </row>
    <row r="77" spans="1:19" x14ac:dyDescent="0.2">
      <c r="A77" s="21">
        <v>6</v>
      </c>
      <c r="B77" s="23">
        <v>101.4</v>
      </c>
      <c r="C77" s="22">
        <v>31.58</v>
      </c>
      <c r="D77" s="22">
        <v>25.11</v>
      </c>
      <c r="E77" s="22">
        <v>21.73</v>
      </c>
      <c r="F77" s="22">
        <v>98.5</v>
      </c>
      <c r="G77" s="22">
        <v>82.5</v>
      </c>
      <c r="H77" s="22">
        <v>55.91</v>
      </c>
      <c r="I77" s="22">
        <v>2.603745</v>
      </c>
      <c r="J77" s="22">
        <v>3.2305459999999999</v>
      </c>
      <c r="K77" s="22">
        <v>0.62680020000000003</v>
      </c>
      <c r="L77" s="22">
        <v>27.46</v>
      </c>
      <c r="M77" s="22">
        <v>23.6</v>
      </c>
      <c r="N77" s="22">
        <v>21.25</v>
      </c>
      <c r="O77" s="22">
        <v>2.5536979999999998</v>
      </c>
      <c r="P77" s="22">
        <v>5.0660080000000001</v>
      </c>
      <c r="Q77" s="22">
        <v>98.492769999999993</v>
      </c>
      <c r="R77" s="23">
        <v>0</v>
      </c>
      <c r="S77" s="24">
        <v>18.45</v>
      </c>
    </row>
    <row r="78" spans="1:19" x14ac:dyDescent="0.2">
      <c r="A78" s="21">
        <v>7</v>
      </c>
      <c r="B78" s="23">
        <v>101.4</v>
      </c>
      <c r="C78" s="22">
        <v>32.79</v>
      </c>
      <c r="D78" s="22">
        <v>25.86</v>
      </c>
      <c r="E78" s="22">
        <v>20.61</v>
      </c>
      <c r="F78" s="22">
        <v>99.4</v>
      </c>
      <c r="G78" s="22">
        <v>82.1</v>
      </c>
      <c r="H78" s="22">
        <v>49.76</v>
      </c>
      <c r="I78" s="22">
        <v>2.6824750000000002</v>
      </c>
      <c r="J78" s="22">
        <v>3.401729</v>
      </c>
      <c r="K78" s="22">
        <v>0.71925410000000001</v>
      </c>
      <c r="L78" s="22">
        <v>31.66</v>
      </c>
      <c r="M78" s="22">
        <v>24.42</v>
      </c>
      <c r="N78" s="22">
        <v>21.04</v>
      </c>
      <c r="O78" s="22">
        <v>1.620886</v>
      </c>
      <c r="P78" s="22">
        <v>3.7477320000000001</v>
      </c>
      <c r="Q78" s="22">
        <v>153.68430000000001</v>
      </c>
      <c r="R78" s="23">
        <v>1.6</v>
      </c>
      <c r="S78" s="24">
        <v>20.89</v>
      </c>
    </row>
    <row r="79" spans="1:19" x14ac:dyDescent="0.2">
      <c r="A79" s="21">
        <v>8</v>
      </c>
      <c r="B79" s="23">
        <v>101.2</v>
      </c>
      <c r="C79" s="22">
        <v>33.229999999999997</v>
      </c>
      <c r="D79" s="22">
        <v>26.34</v>
      </c>
      <c r="E79" s="22">
        <v>21.48</v>
      </c>
      <c r="F79" s="22">
        <v>98.6</v>
      </c>
      <c r="G79" s="22">
        <v>73.239999999999995</v>
      </c>
      <c r="H79" s="22">
        <v>42.41</v>
      </c>
      <c r="I79" s="22">
        <v>2.4582980000000001</v>
      </c>
      <c r="J79" s="22">
        <v>3.487587</v>
      </c>
      <c r="K79" s="22">
        <v>1.0292889999999999</v>
      </c>
      <c r="L79" s="22">
        <v>26.06</v>
      </c>
      <c r="M79" s="22">
        <v>22.06</v>
      </c>
      <c r="N79" s="22">
        <v>17.22</v>
      </c>
      <c r="O79" s="22">
        <v>2.050646</v>
      </c>
      <c r="P79" s="22">
        <v>5.5440129999999996</v>
      </c>
      <c r="Q79" s="22">
        <v>135.52629999999999</v>
      </c>
      <c r="R79" s="23">
        <v>0</v>
      </c>
      <c r="S79" s="24">
        <v>25.22</v>
      </c>
    </row>
    <row r="80" spans="1:19" x14ac:dyDescent="0.2">
      <c r="A80" s="21">
        <v>9</v>
      </c>
      <c r="B80" s="23">
        <v>101.2</v>
      </c>
      <c r="C80" s="22">
        <v>32.61</v>
      </c>
      <c r="D80" s="22">
        <v>26.91</v>
      </c>
      <c r="E80" s="22">
        <v>22.03</v>
      </c>
      <c r="F80" s="22">
        <v>92</v>
      </c>
      <c r="G80" s="22">
        <v>70.709999999999994</v>
      </c>
      <c r="H80" s="22">
        <v>46.08</v>
      </c>
      <c r="I80" s="22">
        <v>2.4502809999999999</v>
      </c>
      <c r="J80" s="22">
        <v>3.6070829999999998</v>
      </c>
      <c r="K80" s="22">
        <v>1.1568020000000001</v>
      </c>
      <c r="L80" s="22">
        <v>26.42</v>
      </c>
      <c r="M80" s="22">
        <v>21.98</v>
      </c>
      <c r="N80" s="22">
        <v>18.28</v>
      </c>
      <c r="O80" s="22">
        <v>2.9255749999999998</v>
      </c>
      <c r="P80" s="22">
        <v>6.2539280000000002</v>
      </c>
      <c r="Q80" s="22">
        <v>99.242570000000001</v>
      </c>
      <c r="R80" s="23">
        <v>0</v>
      </c>
      <c r="S80" s="22">
        <v>27.03</v>
      </c>
    </row>
    <row r="81" spans="1:19" x14ac:dyDescent="0.2">
      <c r="A81" s="21">
        <v>10</v>
      </c>
      <c r="B81" s="23">
        <v>101.3</v>
      </c>
      <c r="C81" s="22">
        <v>33.85</v>
      </c>
      <c r="D81" s="22">
        <v>27.6</v>
      </c>
      <c r="E81" s="22">
        <v>22.1</v>
      </c>
      <c r="F81" s="22">
        <v>93.8</v>
      </c>
      <c r="G81" s="22">
        <v>69.959999999999994</v>
      </c>
      <c r="H81" s="22">
        <v>41.28</v>
      </c>
      <c r="I81" s="22">
        <v>2.5152709999999998</v>
      </c>
      <c r="J81" s="22">
        <v>3.7559800000000001</v>
      </c>
      <c r="K81" s="22">
        <v>1.2407090000000001</v>
      </c>
      <c r="L81" s="22">
        <v>26.88</v>
      </c>
      <c r="M81" s="22">
        <v>22.66</v>
      </c>
      <c r="N81" s="22">
        <v>17.28</v>
      </c>
      <c r="O81" s="22">
        <v>2.1845379999999999</v>
      </c>
      <c r="P81" s="22">
        <v>4.2807389999999996</v>
      </c>
      <c r="Q81" s="22">
        <v>113.5204</v>
      </c>
      <c r="R81" s="23">
        <v>0</v>
      </c>
      <c r="S81" s="22">
        <v>25.27</v>
      </c>
    </row>
    <row r="82" spans="1:19" x14ac:dyDescent="0.2">
      <c r="A82" s="21">
        <v>11</v>
      </c>
      <c r="B82" s="23">
        <v>101.5</v>
      </c>
      <c r="C82" s="22">
        <v>32.520000000000003</v>
      </c>
      <c r="D82" s="22">
        <v>25.52</v>
      </c>
      <c r="E82" s="22">
        <v>22.74</v>
      </c>
      <c r="F82" s="22">
        <v>99</v>
      </c>
      <c r="G82" s="22">
        <v>85.7</v>
      </c>
      <c r="H82" s="22">
        <v>54.77</v>
      </c>
      <c r="I82" s="22">
        <v>2.7692410000000001</v>
      </c>
      <c r="J82" s="22">
        <v>3.299099</v>
      </c>
      <c r="K82" s="22">
        <v>0.52985760000000004</v>
      </c>
      <c r="L82" s="22">
        <v>28.82</v>
      </c>
      <c r="M82" s="22">
        <v>25.3</v>
      </c>
      <c r="N82" s="22">
        <v>23.1</v>
      </c>
      <c r="O82" s="22">
        <v>2.3906390000000002</v>
      </c>
      <c r="P82" s="22">
        <v>5.6376189999999999</v>
      </c>
      <c r="Q82" s="22">
        <v>127.27800000000001</v>
      </c>
      <c r="R82" s="23">
        <v>21.4</v>
      </c>
      <c r="S82" s="22">
        <v>15.68</v>
      </c>
    </row>
    <row r="83" spans="1:19" x14ac:dyDescent="0.2">
      <c r="A83" s="21">
        <v>12</v>
      </c>
      <c r="B83" s="23">
        <v>101.5</v>
      </c>
      <c r="C83" s="22">
        <v>30.59</v>
      </c>
      <c r="D83" s="22">
        <v>25.17</v>
      </c>
      <c r="E83" s="22">
        <v>21.24</v>
      </c>
      <c r="F83" s="22">
        <v>95.2</v>
      </c>
      <c r="G83" s="22">
        <v>75.239999999999995</v>
      </c>
      <c r="H83" s="22">
        <v>51.71</v>
      </c>
      <c r="I83" s="22">
        <v>2.3681730000000001</v>
      </c>
      <c r="J83" s="22">
        <v>3.239932</v>
      </c>
      <c r="K83" s="22">
        <v>0.87175919999999996</v>
      </c>
      <c r="L83" s="22">
        <v>25.6</v>
      </c>
      <c r="M83" s="22">
        <v>21.06</v>
      </c>
      <c r="N83" s="22">
        <v>17.760000000000002</v>
      </c>
      <c r="O83" s="22">
        <v>2.6340210000000002</v>
      </c>
      <c r="P83" s="22">
        <v>5.8063549999999999</v>
      </c>
      <c r="Q83" s="22">
        <v>99.172489999999996</v>
      </c>
      <c r="R83" s="23">
        <v>0</v>
      </c>
      <c r="S83" s="22">
        <v>24.01</v>
      </c>
    </row>
    <row r="84" spans="1:19" x14ac:dyDescent="0.2">
      <c r="A84" s="21">
        <v>13</v>
      </c>
      <c r="B84" s="23">
        <v>101.5</v>
      </c>
      <c r="C84" s="22">
        <v>31.51</v>
      </c>
      <c r="D84" s="22">
        <v>24.88</v>
      </c>
      <c r="E84" s="22">
        <v>19.39</v>
      </c>
      <c r="F84" s="22">
        <v>88.7</v>
      </c>
      <c r="G84" s="22">
        <v>68.14</v>
      </c>
      <c r="H84" s="22">
        <v>40.700000000000003</v>
      </c>
      <c r="I84" s="22">
        <v>2.076975</v>
      </c>
      <c r="J84" s="22">
        <v>3.2077420000000001</v>
      </c>
      <c r="K84" s="22">
        <v>1.1307670000000001</v>
      </c>
      <c r="L84" s="22">
        <v>21.68</v>
      </c>
      <c r="M84" s="22">
        <v>17.59</v>
      </c>
      <c r="N84" s="22">
        <v>13.61</v>
      </c>
      <c r="O84" s="22">
        <v>2.4087160000000001</v>
      </c>
      <c r="P84" s="22">
        <v>5.1526149999999999</v>
      </c>
      <c r="Q84" s="22">
        <v>95.837320000000005</v>
      </c>
      <c r="R84" s="23">
        <v>0</v>
      </c>
      <c r="S84" s="22">
        <v>25.77</v>
      </c>
    </row>
    <row r="85" spans="1:19" x14ac:dyDescent="0.2">
      <c r="A85" s="21">
        <v>14</v>
      </c>
      <c r="B85" s="23">
        <v>101.5</v>
      </c>
      <c r="C85" s="22">
        <v>32.799999999999997</v>
      </c>
      <c r="D85" s="22">
        <v>26.02</v>
      </c>
      <c r="E85" s="22">
        <v>20.04</v>
      </c>
      <c r="F85" s="22">
        <v>89.3</v>
      </c>
      <c r="G85" s="22">
        <v>59.09</v>
      </c>
      <c r="H85" s="22">
        <v>33.17</v>
      </c>
      <c r="I85" s="22">
        <v>1.912709</v>
      </c>
      <c r="J85" s="22">
        <v>3.4452820000000002</v>
      </c>
      <c r="K85" s="22">
        <v>1.532573</v>
      </c>
      <c r="L85" s="22">
        <v>20.47</v>
      </c>
      <c r="M85" s="22">
        <v>15.47</v>
      </c>
      <c r="N85" s="22">
        <v>10.68</v>
      </c>
      <c r="O85" s="22">
        <v>2.8033070000000002</v>
      </c>
      <c r="P85" s="22">
        <v>5.2234910000000001</v>
      </c>
      <c r="Q85" s="22">
        <v>87.070369999999997</v>
      </c>
      <c r="R85" s="23">
        <v>0</v>
      </c>
      <c r="S85" s="22">
        <v>28.51</v>
      </c>
    </row>
    <row r="86" spans="1:19" x14ac:dyDescent="0.2">
      <c r="A86" s="21">
        <v>15</v>
      </c>
      <c r="B86" s="23">
        <v>101.4</v>
      </c>
      <c r="C86" s="22">
        <v>31.83</v>
      </c>
      <c r="D86" s="22">
        <v>25.18</v>
      </c>
      <c r="E86" s="22">
        <v>19.2</v>
      </c>
      <c r="F86" s="22">
        <v>88.7</v>
      </c>
      <c r="G86" s="22">
        <v>66.400000000000006</v>
      </c>
      <c r="H86" s="22">
        <v>41.83</v>
      </c>
      <c r="I86" s="22">
        <v>2.0826579999999999</v>
      </c>
      <c r="J86" s="22">
        <v>3.2720099999999999</v>
      </c>
      <c r="K86" s="22">
        <v>1.1893530000000001</v>
      </c>
      <c r="L86" s="22">
        <v>23.16</v>
      </c>
      <c r="M86" s="22">
        <v>17.63</v>
      </c>
      <c r="N86" s="22">
        <v>13.3</v>
      </c>
      <c r="O86" s="22">
        <v>2.1799550000000001</v>
      </c>
      <c r="P86" s="22">
        <v>5.4793380000000003</v>
      </c>
      <c r="Q86" s="22">
        <v>98.264409999999998</v>
      </c>
      <c r="R86" s="23">
        <v>0</v>
      </c>
      <c r="S86" s="22">
        <v>23.04</v>
      </c>
    </row>
    <row r="87" spans="1:19" x14ac:dyDescent="0.2">
      <c r="A87" s="21">
        <v>16</v>
      </c>
      <c r="B87" s="23">
        <v>101.2</v>
      </c>
      <c r="C87" s="22">
        <v>34.229999999999997</v>
      </c>
      <c r="D87" s="22">
        <v>26.92</v>
      </c>
      <c r="E87" s="22">
        <v>20.12</v>
      </c>
      <c r="F87" s="22">
        <v>96.3</v>
      </c>
      <c r="G87" s="22">
        <v>67.73</v>
      </c>
      <c r="H87" s="22">
        <v>35.64</v>
      </c>
      <c r="I87" s="22">
        <v>2.2818800000000001</v>
      </c>
      <c r="J87" s="22">
        <v>3.675519</v>
      </c>
      <c r="K87" s="22">
        <v>1.3936390000000001</v>
      </c>
      <c r="L87" s="22">
        <v>24.92</v>
      </c>
      <c r="M87" s="22">
        <v>20.04</v>
      </c>
      <c r="N87" s="22">
        <v>13.5</v>
      </c>
      <c r="O87" s="22">
        <v>1.67981</v>
      </c>
      <c r="P87" s="22">
        <v>5.1256500000000003</v>
      </c>
      <c r="Q87" s="22">
        <v>130.41040000000001</v>
      </c>
      <c r="R87" s="23">
        <v>0</v>
      </c>
      <c r="S87" s="22">
        <v>23.46</v>
      </c>
    </row>
    <row r="88" spans="1:19" x14ac:dyDescent="0.2">
      <c r="A88" s="21">
        <v>17</v>
      </c>
      <c r="B88" s="23">
        <v>101.2</v>
      </c>
      <c r="C88" s="22">
        <v>35.89</v>
      </c>
      <c r="D88" s="22">
        <v>28.41</v>
      </c>
      <c r="E88" s="22">
        <v>22.23</v>
      </c>
      <c r="F88" s="22">
        <v>92.2</v>
      </c>
      <c r="G88" s="22">
        <v>60.9</v>
      </c>
      <c r="H88" s="22">
        <v>27.5</v>
      </c>
      <c r="I88" s="22">
        <v>2.2575090000000002</v>
      </c>
      <c r="J88" s="22">
        <v>3.97438</v>
      </c>
      <c r="K88" s="22">
        <v>1.716871</v>
      </c>
      <c r="L88" s="22">
        <v>25.35</v>
      </c>
      <c r="M88" s="22">
        <v>19.75</v>
      </c>
      <c r="N88" s="22">
        <v>10.97</v>
      </c>
      <c r="O88" s="22">
        <v>2.1078489999999999</v>
      </c>
      <c r="P88" s="22">
        <v>4.9756239999999998</v>
      </c>
      <c r="Q88" s="22">
        <v>106.727</v>
      </c>
      <c r="R88" s="23">
        <v>0</v>
      </c>
      <c r="S88" s="22">
        <v>22.86</v>
      </c>
    </row>
    <row r="89" spans="1:19" x14ac:dyDescent="0.2">
      <c r="A89" s="21">
        <v>18</v>
      </c>
      <c r="B89" s="23">
        <v>101.2</v>
      </c>
      <c r="C89" s="22">
        <v>36.270000000000003</v>
      </c>
      <c r="D89" s="22">
        <v>28.73</v>
      </c>
      <c r="E89" s="22">
        <v>22.64</v>
      </c>
      <c r="F89" s="22">
        <v>92.6</v>
      </c>
      <c r="G89" s="22">
        <v>65.95</v>
      </c>
      <c r="H89" s="22">
        <v>40.06</v>
      </c>
      <c r="I89" s="22">
        <v>2.5449809999999999</v>
      </c>
      <c r="J89" s="22">
        <v>4.04284</v>
      </c>
      <c r="K89" s="22">
        <v>1.49786</v>
      </c>
      <c r="L89" s="22">
        <v>30.63</v>
      </c>
      <c r="M89" s="22">
        <v>22.95</v>
      </c>
      <c r="N89" s="22">
        <v>17.32</v>
      </c>
      <c r="O89" s="22">
        <v>2.5527730000000002</v>
      </c>
      <c r="P89" s="22">
        <v>6.029814</v>
      </c>
      <c r="Q89" s="22">
        <v>90.880120000000005</v>
      </c>
      <c r="R89" s="23">
        <v>0</v>
      </c>
      <c r="S89" s="22">
        <v>23.04</v>
      </c>
    </row>
    <row r="90" spans="1:19" x14ac:dyDescent="0.2">
      <c r="A90" s="21">
        <v>19</v>
      </c>
      <c r="B90" s="23">
        <v>101.2</v>
      </c>
      <c r="C90" s="22">
        <v>35.15</v>
      </c>
      <c r="D90" s="22">
        <v>26.41</v>
      </c>
      <c r="E90" s="22">
        <v>22.72</v>
      </c>
      <c r="F90" s="22">
        <v>95.9</v>
      </c>
      <c r="G90" s="22">
        <v>78.45</v>
      </c>
      <c r="H90" s="22">
        <v>47.39</v>
      </c>
      <c r="I90" s="22">
        <v>2.6703290000000002</v>
      </c>
      <c r="J90" s="22">
        <v>3.4914109999999998</v>
      </c>
      <c r="K90" s="22">
        <v>0.8210828</v>
      </c>
      <c r="L90" s="22">
        <v>29.47</v>
      </c>
      <c r="M90" s="22">
        <v>24.25</v>
      </c>
      <c r="N90" s="22">
        <v>20.34</v>
      </c>
      <c r="O90" s="22">
        <v>2.5814900000000001</v>
      </c>
      <c r="P90" s="22">
        <v>6.2404440000000001</v>
      </c>
      <c r="Q90" s="22">
        <v>113.60169999999999</v>
      </c>
      <c r="R90" s="23">
        <v>28.6</v>
      </c>
      <c r="S90" s="22">
        <v>14.12</v>
      </c>
    </row>
    <row r="91" spans="1:19" x14ac:dyDescent="0.2">
      <c r="A91" s="21">
        <v>20</v>
      </c>
      <c r="B91" s="23">
        <v>101.2</v>
      </c>
      <c r="C91" s="22">
        <v>34.61</v>
      </c>
      <c r="D91" s="22">
        <v>26.4</v>
      </c>
      <c r="E91" s="22">
        <v>21.94</v>
      </c>
      <c r="F91" s="22">
        <v>99.4</v>
      </c>
      <c r="G91" s="22">
        <v>82.8</v>
      </c>
      <c r="H91" s="22">
        <v>49.41</v>
      </c>
      <c r="I91" s="22">
        <v>2.7945669999999998</v>
      </c>
      <c r="J91" s="22">
        <v>3.5186989999999998</v>
      </c>
      <c r="K91" s="22">
        <v>0.72413240000000001</v>
      </c>
      <c r="L91" s="22">
        <v>31.35</v>
      </c>
      <c r="M91" s="22">
        <v>25.54</v>
      </c>
      <c r="N91" s="22">
        <v>23.02</v>
      </c>
      <c r="O91" s="22">
        <v>1.875883</v>
      </c>
      <c r="P91" s="22">
        <v>6.3168119999999996</v>
      </c>
      <c r="Q91" s="22">
        <v>184.09960000000001</v>
      </c>
      <c r="R91" s="23">
        <v>3.8</v>
      </c>
      <c r="S91" s="22">
        <v>24.76</v>
      </c>
    </row>
    <row r="92" spans="1:19" x14ac:dyDescent="0.2">
      <c r="A92" s="21">
        <v>21</v>
      </c>
      <c r="B92" s="23">
        <v>101.3</v>
      </c>
      <c r="C92" s="22">
        <v>34.54</v>
      </c>
      <c r="D92" s="22">
        <v>27.08</v>
      </c>
      <c r="E92" s="22">
        <v>22.92</v>
      </c>
      <c r="F92" s="22">
        <v>99.4</v>
      </c>
      <c r="G92" s="22">
        <v>80.400000000000006</v>
      </c>
      <c r="H92" s="22">
        <v>47.05</v>
      </c>
      <c r="I92" s="22">
        <v>2.813828</v>
      </c>
      <c r="J92" s="22">
        <v>3.6470630000000002</v>
      </c>
      <c r="K92" s="22">
        <v>0.83323519999999995</v>
      </c>
      <c r="L92" s="22">
        <v>30.86</v>
      </c>
      <c r="M92" s="22">
        <v>25.73</v>
      </c>
      <c r="N92" s="22">
        <v>21.96</v>
      </c>
      <c r="O92" s="22">
        <v>1.4959480000000001</v>
      </c>
      <c r="P92" s="22">
        <v>4.4181720000000002</v>
      </c>
      <c r="Q92" s="22">
        <v>184.1747</v>
      </c>
      <c r="R92" s="23">
        <v>0.2</v>
      </c>
      <c r="S92" s="22">
        <v>22.3</v>
      </c>
    </row>
    <row r="93" spans="1:19" x14ac:dyDescent="0.2">
      <c r="A93" s="21">
        <v>22</v>
      </c>
      <c r="B93" s="23">
        <v>101.5</v>
      </c>
      <c r="C93" s="22">
        <v>33.74</v>
      </c>
      <c r="D93" s="22">
        <v>27.05</v>
      </c>
      <c r="E93" s="22">
        <v>21.68</v>
      </c>
      <c r="F93" s="22">
        <v>99.4</v>
      </c>
      <c r="G93" s="22">
        <v>73.08</v>
      </c>
      <c r="H93" s="22">
        <v>39.31</v>
      </c>
      <c r="I93" s="22">
        <v>2.5277759999999998</v>
      </c>
      <c r="J93" s="22">
        <v>3.664606</v>
      </c>
      <c r="K93" s="22">
        <v>1.1368309999999999</v>
      </c>
      <c r="L93" s="22">
        <v>29.58</v>
      </c>
      <c r="M93" s="22">
        <v>22.52</v>
      </c>
      <c r="N93" s="22">
        <v>13.14</v>
      </c>
      <c r="O93" s="22">
        <v>2.1044170000000002</v>
      </c>
      <c r="P93" s="22">
        <v>4.5773580000000003</v>
      </c>
      <c r="Q93" s="22">
        <v>188.03020000000001</v>
      </c>
      <c r="R93" s="23">
        <v>0</v>
      </c>
      <c r="S93" s="22">
        <v>23.47</v>
      </c>
    </row>
    <row r="94" spans="1:19" x14ac:dyDescent="0.2">
      <c r="A94" s="21">
        <v>23</v>
      </c>
      <c r="B94" s="23">
        <v>101.5</v>
      </c>
      <c r="C94" s="22">
        <v>31.44</v>
      </c>
      <c r="D94" s="22">
        <v>23.53</v>
      </c>
      <c r="E94" s="22">
        <v>16.46</v>
      </c>
      <c r="F94" s="22">
        <v>73.25</v>
      </c>
      <c r="G94" s="22">
        <v>51.97</v>
      </c>
      <c r="H94" s="22">
        <v>21.12</v>
      </c>
      <c r="I94" s="22">
        <v>1.447845</v>
      </c>
      <c r="J94" s="22">
        <v>3.001036</v>
      </c>
      <c r="K94" s="22">
        <v>1.553191</v>
      </c>
      <c r="L94" s="22">
        <v>17.41</v>
      </c>
      <c r="M94" s="22">
        <v>8.49</v>
      </c>
      <c r="N94" s="22">
        <v>-2.6779999999999999</v>
      </c>
      <c r="O94" s="22">
        <v>2.696507</v>
      </c>
      <c r="P94" s="22">
        <v>4.3603209999999999</v>
      </c>
      <c r="Q94" s="22">
        <v>212.7955</v>
      </c>
      <c r="R94" s="23">
        <v>0</v>
      </c>
      <c r="S94" s="22">
        <v>28.24</v>
      </c>
    </row>
    <row r="95" spans="1:19" x14ac:dyDescent="0.2">
      <c r="A95" s="21">
        <v>24</v>
      </c>
      <c r="B95" s="23">
        <v>101.5</v>
      </c>
      <c r="C95" s="22">
        <v>31.22</v>
      </c>
      <c r="D95" s="22">
        <v>24.63</v>
      </c>
      <c r="E95" s="22">
        <v>17.23</v>
      </c>
      <c r="F95" s="22">
        <v>85.7</v>
      </c>
      <c r="G95" s="22">
        <v>66.510000000000005</v>
      </c>
      <c r="H95" s="22">
        <v>41.71</v>
      </c>
      <c r="I95" s="22">
        <v>2.0248699999999999</v>
      </c>
      <c r="J95" s="22">
        <v>3.160917</v>
      </c>
      <c r="K95" s="22">
        <v>1.136047</v>
      </c>
      <c r="L95" s="22">
        <v>21.79</v>
      </c>
      <c r="M95" s="22">
        <v>16.89</v>
      </c>
      <c r="N95" s="22">
        <v>7.2990000000000004</v>
      </c>
      <c r="O95" s="22">
        <v>2.86713</v>
      </c>
      <c r="P95" s="22">
        <v>5.7618020000000003</v>
      </c>
      <c r="Q95" s="22">
        <v>78.136439999999993</v>
      </c>
      <c r="R95" s="23">
        <v>0</v>
      </c>
      <c r="S95" s="22">
        <v>22.53</v>
      </c>
    </row>
    <row r="96" spans="1:19" x14ac:dyDescent="0.2">
      <c r="A96" s="21">
        <v>25</v>
      </c>
      <c r="B96" s="23">
        <v>101.2</v>
      </c>
      <c r="C96" s="22">
        <v>32.72</v>
      </c>
      <c r="D96" s="22">
        <v>26.15</v>
      </c>
      <c r="E96" s="22">
        <v>20.95</v>
      </c>
      <c r="F96" s="22">
        <v>83</v>
      </c>
      <c r="G96" s="22">
        <v>68.7</v>
      </c>
      <c r="H96" s="22">
        <v>46.38</v>
      </c>
      <c r="I96" s="22">
        <v>2.2964180000000001</v>
      </c>
      <c r="J96" s="22">
        <v>3.4518430000000002</v>
      </c>
      <c r="K96" s="22">
        <v>1.1554249999999999</v>
      </c>
      <c r="L96" s="22">
        <v>24.43</v>
      </c>
      <c r="M96" s="22">
        <v>20.190000000000001</v>
      </c>
      <c r="N96" s="22">
        <v>16.079999999999998</v>
      </c>
      <c r="O96" s="22">
        <v>2.8544930000000002</v>
      </c>
      <c r="P96" s="22">
        <v>5.8298199999999998</v>
      </c>
      <c r="Q96" s="22">
        <v>64.8005</v>
      </c>
      <c r="R96" s="23">
        <v>0</v>
      </c>
      <c r="S96" s="22">
        <v>23.4</v>
      </c>
    </row>
    <row r="97" spans="1:19" x14ac:dyDescent="0.2">
      <c r="A97" s="21">
        <v>26</v>
      </c>
      <c r="B97" s="23">
        <v>101.1</v>
      </c>
      <c r="C97" s="22">
        <v>32.450000000000003</v>
      </c>
      <c r="D97" s="22">
        <v>25.63</v>
      </c>
      <c r="E97" s="22">
        <v>23.23</v>
      </c>
      <c r="F97" s="22">
        <v>98.8</v>
      </c>
      <c r="G97" s="22">
        <v>87.3</v>
      </c>
      <c r="H97" s="22">
        <v>52.66</v>
      </c>
      <c r="I97" s="22">
        <v>2.8541340000000002</v>
      </c>
      <c r="J97" s="22">
        <v>3.3063009999999999</v>
      </c>
      <c r="K97" s="22">
        <v>0.45216650000000003</v>
      </c>
      <c r="L97" s="22">
        <v>30.95</v>
      </c>
      <c r="M97" s="22">
        <v>26.11</v>
      </c>
      <c r="N97" s="22">
        <v>22.43</v>
      </c>
      <c r="O97" s="22">
        <v>3.0894620000000002</v>
      </c>
      <c r="P97" s="22">
        <v>7.4178030000000001</v>
      </c>
      <c r="Q97" s="22">
        <v>81.854640000000003</v>
      </c>
      <c r="R97" s="23">
        <v>18.8</v>
      </c>
      <c r="S97" s="22">
        <v>14</v>
      </c>
    </row>
    <row r="98" spans="1:19" x14ac:dyDescent="0.2">
      <c r="A98" s="21">
        <v>27</v>
      </c>
      <c r="B98" s="23">
        <v>101.3</v>
      </c>
      <c r="C98" s="22">
        <v>28.62</v>
      </c>
      <c r="D98" s="22">
        <v>23.93</v>
      </c>
      <c r="E98" s="22">
        <v>20.38</v>
      </c>
      <c r="F98" s="22">
        <v>98.9</v>
      </c>
      <c r="G98" s="22">
        <v>84.4</v>
      </c>
      <c r="H98" s="22">
        <v>51.77</v>
      </c>
      <c r="I98" s="22">
        <v>2.4915150000000001</v>
      </c>
      <c r="J98" s="22">
        <v>2.986939</v>
      </c>
      <c r="K98" s="22">
        <v>0.49542370000000002</v>
      </c>
      <c r="L98" s="22">
        <v>27.4</v>
      </c>
      <c r="M98" s="22">
        <v>22.23</v>
      </c>
      <c r="N98" s="22">
        <v>14.9</v>
      </c>
      <c r="O98" s="22">
        <v>2.6198790000000001</v>
      </c>
      <c r="P98" s="22">
        <v>5.042281</v>
      </c>
      <c r="Q98" s="22">
        <v>215.8408</v>
      </c>
      <c r="R98" s="23">
        <v>1.6</v>
      </c>
      <c r="S98" s="22">
        <v>12.07</v>
      </c>
    </row>
    <row r="99" spans="1:19" x14ac:dyDescent="0.2">
      <c r="A99" s="21">
        <v>28</v>
      </c>
      <c r="B99" s="23">
        <v>101.4</v>
      </c>
      <c r="C99" s="22">
        <v>31.38</v>
      </c>
      <c r="D99" s="22">
        <v>23.42</v>
      </c>
      <c r="E99" s="22">
        <v>16.920000000000002</v>
      </c>
      <c r="F99" s="22">
        <v>96.6</v>
      </c>
      <c r="G99" s="22">
        <v>70.319999999999993</v>
      </c>
      <c r="H99" s="22">
        <v>32.44</v>
      </c>
      <c r="I99" s="22">
        <v>1.932812</v>
      </c>
      <c r="J99" s="22">
        <v>2.9738859999999998</v>
      </c>
      <c r="K99" s="22">
        <v>1.0410740000000001</v>
      </c>
      <c r="L99" s="22">
        <v>21.85</v>
      </c>
      <c r="M99" s="22">
        <v>15.72</v>
      </c>
      <c r="N99" s="22">
        <v>7.5439999999999996</v>
      </c>
      <c r="O99" s="22">
        <v>1.4211119999999999</v>
      </c>
      <c r="P99" s="22">
        <v>3.6860650000000001</v>
      </c>
      <c r="Q99" s="22">
        <v>158.92250000000001</v>
      </c>
      <c r="R99" s="23">
        <v>0</v>
      </c>
      <c r="S99" s="22">
        <v>26.56</v>
      </c>
    </row>
    <row r="100" spans="1:19" x14ac:dyDescent="0.2">
      <c r="A100" s="21">
        <v>29</v>
      </c>
      <c r="B100" s="23">
        <v>101.7</v>
      </c>
      <c r="C100" s="22">
        <v>31.68</v>
      </c>
      <c r="D100" s="22">
        <v>24.17</v>
      </c>
      <c r="E100" s="22">
        <v>18.48</v>
      </c>
      <c r="F100" s="22">
        <v>93.7</v>
      </c>
      <c r="G100" s="22">
        <v>70.599999999999994</v>
      </c>
      <c r="H100" s="22">
        <v>36.33</v>
      </c>
      <c r="I100" s="22">
        <v>2.0628169999999999</v>
      </c>
      <c r="J100" s="22">
        <v>3.0891709999999999</v>
      </c>
      <c r="K100" s="22">
        <v>1.026354</v>
      </c>
      <c r="L100" s="22">
        <v>21.82</v>
      </c>
      <c r="M100" s="22">
        <v>17.43</v>
      </c>
      <c r="N100" s="22">
        <v>11.23</v>
      </c>
      <c r="O100" s="22">
        <v>1.6900310000000001</v>
      </c>
      <c r="P100" s="22">
        <v>4.6893849999999997</v>
      </c>
      <c r="Q100" s="22">
        <v>112.822</v>
      </c>
      <c r="R100" s="23">
        <v>0</v>
      </c>
      <c r="S100" s="22">
        <v>26.12</v>
      </c>
    </row>
    <row r="101" spans="1:19" x14ac:dyDescent="0.2"/>
    <row r="102" spans="1:19" x14ac:dyDescent="0.2">
      <c r="A102" s="14" t="s">
        <v>0</v>
      </c>
      <c r="B102" s="15" t="s">
        <v>0</v>
      </c>
      <c r="C102" s="15" t="s">
        <v>0</v>
      </c>
      <c r="D102" s="15" t="s">
        <v>0</v>
      </c>
      <c r="E102" s="15" t="s">
        <v>0</v>
      </c>
      <c r="F102" s="15" t="s">
        <v>0</v>
      </c>
      <c r="G102" s="15" t="s">
        <v>0</v>
      </c>
      <c r="H102" s="15" t="s">
        <v>0</v>
      </c>
      <c r="I102" s="15" t="s">
        <v>0</v>
      </c>
      <c r="J102" s="15" t="s">
        <v>0</v>
      </c>
      <c r="K102" s="15" t="s">
        <v>0</v>
      </c>
      <c r="L102" s="15" t="s">
        <v>0</v>
      </c>
      <c r="M102" s="15" t="s">
        <v>0</v>
      </c>
      <c r="N102" s="15" t="s">
        <v>0</v>
      </c>
      <c r="O102" s="15" t="s">
        <v>0</v>
      </c>
      <c r="P102" s="15" t="s">
        <v>0</v>
      </c>
      <c r="Q102" s="15" t="s">
        <v>0</v>
      </c>
      <c r="R102" s="15" t="s">
        <v>0</v>
      </c>
      <c r="S102" s="16" t="s">
        <v>0</v>
      </c>
    </row>
    <row r="103" spans="1:19" x14ac:dyDescent="0.2">
      <c r="A103" s="20"/>
      <c r="B103" s="18" t="s">
        <v>20</v>
      </c>
      <c r="C103" s="18" t="s">
        <v>15</v>
      </c>
      <c r="D103" s="18" t="s">
        <v>14</v>
      </c>
      <c r="E103" s="18" t="s">
        <v>13</v>
      </c>
      <c r="F103" s="18" t="s">
        <v>4</v>
      </c>
      <c r="G103" s="18" t="s">
        <v>2</v>
      </c>
      <c r="H103" s="18" t="s">
        <v>6</v>
      </c>
      <c r="I103" s="18" t="s">
        <v>16</v>
      </c>
      <c r="J103" s="18" t="s">
        <v>18</v>
      </c>
      <c r="K103" s="18" t="s">
        <v>19</v>
      </c>
      <c r="L103" s="18" t="s">
        <v>26</v>
      </c>
      <c r="M103" s="18" t="s">
        <v>27</v>
      </c>
      <c r="N103" s="18" t="s">
        <v>28</v>
      </c>
      <c r="O103" s="18" t="s">
        <v>3</v>
      </c>
      <c r="P103" s="18" t="s">
        <v>5</v>
      </c>
      <c r="Q103" s="18" t="s">
        <v>82</v>
      </c>
      <c r="R103" s="18" t="s">
        <v>7</v>
      </c>
      <c r="S103" s="19" t="s">
        <v>8</v>
      </c>
    </row>
    <row r="104" spans="1:19" x14ac:dyDescent="0.2">
      <c r="A104" s="14" t="s">
        <v>0</v>
      </c>
      <c r="B104" s="15" t="s">
        <v>0</v>
      </c>
      <c r="C104" s="15" t="s">
        <v>0</v>
      </c>
      <c r="D104" s="15" t="s">
        <v>0</v>
      </c>
      <c r="E104" s="15" t="s">
        <v>0</v>
      </c>
      <c r="F104" s="15" t="s">
        <v>0</v>
      </c>
      <c r="G104" s="15" t="s">
        <v>0</v>
      </c>
      <c r="H104" s="15" t="s">
        <v>0</v>
      </c>
      <c r="I104" s="15" t="s">
        <v>0</v>
      </c>
      <c r="J104" s="15" t="s">
        <v>0</v>
      </c>
      <c r="K104" s="15" t="s">
        <v>0</v>
      </c>
      <c r="L104" s="15" t="s">
        <v>0</v>
      </c>
      <c r="M104" s="15" t="s">
        <v>0</v>
      </c>
      <c r="N104" s="15" t="s">
        <v>0</v>
      </c>
      <c r="O104" s="15" t="s">
        <v>0</v>
      </c>
      <c r="P104" s="15" t="s">
        <v>0</v>
      </c>
      <c r="Q104" s="15" t="s">
        <v>0</v>
      </c>
      <c r="R104" s="15" t="s">
        <v>0</v>
      </c>
      <c r="S104" s="16" t="s">
        <v>0</v>
      </c>
    </row>
    <row r="105" spans="1:19" x14ac:dyDescent="0.2">
      <c r="A105" s="14" t="s">
        <v>30</v>
      </c>
      <c r="B105" s="23">
        <f t="shared" ref="B105:Q105" si="11">AVERAGE(B72:B100)</f>
        <v>101.37241379310345</v>
      </c>
      <c r="C105" s="22">
        <f t="shared" si="11"/>
        <v>32.340000000000003</v>
      </c>
      <c r="D105" s="22">
        <f t="shared" si="11"/>
        <v>25.632413793103446</v>
      </c>
      <c r="E105" s="22">
        <f t="shared" si="11"/>
        <v>20.695862068965518</v>
      </c>
      <c r="F105" s="22">
        <f t="shared" si="11"/>
        <v>94.453448275862073</v>
      </c>
      <c r="G105" s="22">
        <f t="shared" si="11"/>
        <v>74.589655172413799</v>
      </c>
      <c r="H105" s="22">
        <f t="shared" si="11"/>
        <v>45.376551724137926</v>
      </c>
      <c r="I105" s="22">
        <f t="shared" si="11"/>
        <v>2.4040940689655175</v>
      </c>
      <c r="J105" s="22">
        <f t="shared" si="11"/>
        <v>3.3608754827586207</v>
      </c>
      <c r="K105" s="22">
        <f t="shared" si="11"/>
        <v>0.95678149310344818</v>
      </c>
      <c r="L105" s="22">
        <f t="shared" si="11"/>
        <v>26.284137931034486</v>
      </c>
      <c r="M105" s="22">
        <f t="shared" si="11"/>
        <v>21.204827586206903</v>
      </c>
      <c r="N105" s="22">
        <f t="shared" si="11"/>
        <v>16.04327586206896</v>
      </c>
      <c r="O105" s="22">
        <f t="shared" si="11"/>
        <v>2.2425201379310344</v>
      </c>
      <c r="P105" s="22">
        <f t="shared" si="11"/>
        <v>5.1905452413793096</v>
      </c>
      <c r="Q105" s="22">
        <f t="shared" si="11"/>
        <v>131.3445251724138</v>
      </c>
      <c r="R105" s="24">
        <f>SUM(R72:R100)</f>
        <v>89.8</v>
      </c>
      <c r="S105" s="22">
        <f>AVERAGE(S72:S100)</f>
        <v>21.255517241379309</v>
      </c>
    </row>
    <row r="106" spans="1:19" x14ac:dyDescent="0.2">
      <c r="A106" s="14" t="s">
        <v>31</v>
      </c>
      <c r="B106" s="24"/>
      <c r="C106" s="22">
        <f>MAX(C72:C100)</f>
        <v>36.270000000000003</v>
      </c>
      <c r="D106" s="22"/>
      <c r="E106" s="22">
        <f>MIN(E72:E100)</f>
        <v>16.46</v>
      </c>
      <c r="F106" s="22">
        <f>MAX(F72:F100)</f>
        <v>99.5</v>
      </c>
      <c r="G106" s="22"/>
      <c r="H106" s="22">
        <f>MIN(H72:H100)</f>
        <v>21.12</v>
      </c>
      <c r="I106" s="22"/>
      <c r="J106" s="22"/>
      <c r="K106" s="22"/>
      <c r="L106" s="22">
        <f>MAX(L72:L100)</f>
        <v>31.66</v>
      </c>
      <c r="M106" s="22"/>
      <c r="N106" s="22">
        <f>MIN(N72:N100)</f>
        <v>-2.6779999999999999</v>
      </c>
      <c r="O106" s="22"/>
      <c r="P106" s="22">
        <f>MAX(P72:P100)</f>
        <v>7.4178030000000001</v>
      </c>
      <c r="Q106" s="22"/>
      <c r="R106" s="24">
        <f>MAX(R72:R100)</f>
        <v>28.6</v>
      </c>
      <c r="S106" s="22"/>
    </row>
    <row r="107" spans="1:19" x14ac:dyDescent="0.2">
      <c r="A107" s="14" t="s">
        <v>0</v>
      </c>
      <c r="B107" s="15" t="s">
        <v>0</v>
      </c>
      <c r="C107" s="16" t="s">
        <v>0</v>
      </c>
      <c r="D107" s="16" t="s">
        <v>0</v>
      </c>
      <c r="E107" s="16" t="s">
        <v>0</v>
      </c>
      <c r="F107" s="16" t="s">
        <v>0</v>
      </c>
      <c r="G107" s="16" t="s">
        <v>0</v>
      </c>
      <c r="H107" s="16" t="s">
        <v>0</v>
      </c>
      <c r="I107" s="16" t="s">
        <v>0</v>
      </c>
      <c r="J107" s="16" t="s">
        <v>0</v>
      </c>
      <c r="K107" s="16" t="s">
        <v>0</v>
      </c>
      <c r="L107" s="16" t="s">
        <v>0</v>
      </c>
      <c r="M107" s="16" t="s">
        <v>0</v>
      </c>
      <c r="N107" s="16" t="s">
        <v>0</v>
      </c>
      <c r="O107" s="16" t="s">
        <v>0</v>
      </c>
      <c r="P107" s="16" t="s">
        <v>0</v>
      </c>
      <c r="Q107" s="16" t="s">
        <v>0</v>
      </c>
      <c r="R107" s="16" t="s">
        <v>0</v>
      </c>
      <c r="S107" s="31"/>
    </row>
    <row r="108" spans="1:19" x14ac:dyDescent="0.2">
      <c r="A108" s="14" t="s">
        <v>32</v>
      </c>
      <c r="B108" s="25">
        <f t="shared" ref="B108:S108" si="12">AVERAGE(B72:B81)</f>
        <v>101.39</v>
      </c>
      <c r="C108" s="27">
        <f t="shared" si="12"/>
        <v>31.467000000000002</v>
      </c>
      <c r="D108" s="27">
        <f t="shared" si="12"/>
        <v>25.410999999999998</v>
      </c>
      <c r="E108" s="27">
        <f t="shared" si="12"/>
        <v>20.966999999999999</v>
      </c>
      <c r="F108" s="27">
        <f t="shared" si="12"/>
        <v>97.309999999999988</v>
      </c>
      <c r="G108" s="27">
        <f t="shared" si="12"/>
        <v>79.942000000000007</v>
      </c>
      <c r="H108" s="27">
        <f t="shared" si="12"/>
        <v>52.496999999999993</v>
      </c>
      <c r="I108" s="27">
        <f t="shared" si="12"/>
        <v>2.5507690999999997</v>
      </c>
      <c r="J108" s="27">
        <f t="shared" si="12"/>
        <v>3.3016712999999998</v>
      </c>
      <c r="K108" s="27">
        <f t="shared" si="12"/>
        <v>0.75090208999999997</v>
      </c>
      <c r="L108" s="27">
        <f t="shared" si="12"/>
        <v>27.47</v>
      </c>
      <c r="M108" s="27">
        <f t="shared" si="12"/>
        <v>23.005000000000003</v>
      </c>
      <c r="N108" s="27">
        <f t="shared" si="12"/>
        <v>18.975000000000001</v>
      </c>
      <c r="O108" s="27">
        <f t="shared" si="12"/>
        <v>2.0979662000000001</v>
      </c>
      <c r="P108" s="27">
        <f t="shared" si="12"/>
        <v>4.8755043000000002</v>
      </c>
      <c r="Q108" s="27">
        <f t="shared" si="12"/>
        <v>137.82725399999998</v>
      </c>
      <c r="R108" s="25">
        <f t="shared" si="12"/>
        <v>1.54</v>
      </c>
      <c r="S108" s="27">
        <f t="shared" si="12"/>
        <v>19.247</v>
      </c>
    </row>
    <row r="109" spans="1:19" x14ac:dyDescent="0.2">
      <c r="A109" s="20">
        <v>2</v>
      </c>
      <c r="B109" s="25">
        <f t="shared" ref="B109:S109" si="13">AVERAGE(B82:B86)</f>
        <v>101.47999999999999</v>
      </c>
      <c r="C109" s="27">
        <f t="shared" si="13"/>
        <v>31.85</v>
      </c>
      <c r="D109" s="27">
        <f t="shared" si="13"/>
        <v>25.353999999999996</v>
      </c>
      <c r="E109" s="27">
        <f t="shared" si="13"/>
        <v>20.521999999999998</v>
      </c>
      <c r="F109" s="27">
        <f t="shared" si="13"/>
        <v>92.179999999999993</v>
      </c>
      <c r="G109" s="27">
        <f t="shared" si="13"/>
        <v>70.913999999999987</v>
      </c>
      <c r="H109" s="27">
        <f t="shared" si="13"/>
        <v>44.436</v>
      </c>
      <c r="I109" s="27">
        <f t="shared" si="13"/>
        <v>2.2419511999999999</v>
      </c>
      <c r="J109" s="27">
        <f t="shared" si="13"/>
        <v>3.2928129999999998</v>
      </c>
      <c r="K109" s="27">
        <f t="shared" si="13"/>
        <v>1.05086196</v>
      </c>
      <c r="L109" s="27">
        <f t="shared" si="13"/>
        <v>23.945999999999998</v>
      </c>
      <c r="M109" s="27">
        <f t="shared" si="13"/>
        <v>19.41</v>
      </c>
      <c r="N109" s="27">
        <f t="shared" si="13"/>
        <v>15.690000000000001</v>
      </c>
      <c r="O109" s="27">
        <f t="shared" si="13"/>
        <v>2.4833276</v>
      </c>
      <c r="P109" s="27">
        <f t="shared" si="13"/>
        <v>5.4598836000000004</v>
      </c>
      <c r="Q109" s="27">
        <f t="shared" si="13"/>
        <v>101.52451800000001</v>
      </c>
      <c r="R109" s="25">
        <f t="shared" si="13"/>
        <v>4.2799999999999994</v>
      </c>
      <c r="S109" s="27">
        <f t="shared" si="13"/>
        <v>23.401999999999997</v>
      </c>
    </row>
    <row r="110" spans="1:19" x14ac:dyDescent="0.2">
      <c r="A110" s="20">
        <v>3</v>
      </c>
      <c r="B110" s="25">
        <f t="shared" ref="B110:S110" si="14">AVERAGE(B87:B90)</f>
        <v>101.2</v>
      </c>
      <c r="C110" s="27">
        <f t="shared" si="14"/>
        <v>35.385000000000005</v>
      </c>
      <c r="D110" s="27">
        <f t="shared" si="14"/>
        <v>27.6175</v>
      </c>
      <c r="E110" s="27">
        <f t="shared" si="14"/>
        <v>21.927500000000002</v>
      </c>
      <c r="F110" s="27">
        <f t="shared" si="14"/>
        <v>94.25</v>
      </c>
      <c r="G110" s="27">
        <f t="shared" si="14"/>
        <v>68.257499999999993</v>
      </c>
      <c r="H110" s="27">
        <f t="shared" si="14"/>
        <v>37.647500000000001</v>
      </c>
      <c r="I110" s="27">
        <f t="shared" si="14"/>
        <v>2.4386747500000001</v>
      </c>
      <c r="J110" s="27">
        <f t="shared" si="14"/>
        <v>3.7960374999999997</v>
      </c>
      <c r="K110" s="27">
        <f t="shared" si="14"/>
        <v>1.3573632</v>
      </c>
      <c r="L110" s="27">
        <f t="shared" si="14"/>
        <v>27.592500000000001</v>
      </c>
      <c r="M110" s="27">
        <f t="shared" si="14"/>
        <v>21.747499999999999</v>
      </c>
      <c r="N110" s="27">
        <f t="shared" si="14"/>
        <v>15.532499999999999</v>
      </c>
      <c r="O110" s="27">
        <f t="shared" si="14"/>
        <v>2.2304805000000001</v>
      </c>
      <c r="P110" s="27">
        <f t="shared" si="14"/>
        <v>5.5928829999999996</v>
      </c>
      <c r="Q110" s="27">
        <f t="shared" si="14"/>
        <v>110.404805</v>
      </c>
      <c r="R110" s="25">
        <f t="shared" si="14"/>
        <v>7.15</v>
      </c>
      <c r="S110" s="27">
        <f t="shared" si="14"/>
        <v>20.87</v>
      </c>
    </row>
    <row r="111" spans="1:19" x14ac:dyDescent="0.2">
      <c r="A111" s="20">
        <v>4</v>
      </c>
      <c r="B111" s="25">
        <f t="shared" ref="B111:S111" si="15">AVERAGE(B91:B95)</f>
        <v>101.4</v>
      </c>
      <c r="C111" s="27">
        <f t="shared" si="15"/>
        <v>33.11</v>
      </c>
      <c r="D111" s="27">
        <f t="shared" si="15"/>
        <v>25.738</v>
      </c>
      <c r="E111" s="27">
        <f t="shared" si="15"/>
        <v>20.045999999999999</v>
      </c>
      <c r="F111" s="27">
        <f t="shared" si="15"/>
        <v>91.43</v>
      </c>
      <c r="G111" s="27">
        <f t="shared" si="15"/>
        <v>70.951999999999998</v>
      </c>
      <c r="H111" s="27">
        <f t="shared" si="15"/>
        <v>39.72</v>
      </c>
      <c r="I111" s="27">
        <f t="shared" si="15"/>
        <v>2.3217771999999997</v>
      </c>
      <c r="J111" s="27">
        <f t="shared" si="15"/>
        <v>3.3984642000000003</v>
      </c>
      <c r="K111" s="27">
        <f t="shared" si="15"/>
        <v>1.07668732</v>
      </c>
      <c r="L111" s="27">
        <f t="shared" si="15"/>
        <v>26.197999999999997</v>
      </c>
      <c r="M111" s="27">
        <f t="shared" si="15"/>
        <v>19.833999999999996</v>
      </c>
      <c r="N111" s="27">
        <f t="shared" si="15"/>
        <v>12.548200000000001</v>
      </c>
      <c r="O111" s="27">
        <f t="shared" si="15"/>
        <v>2.2079770000000001</v>
      </c>
      <c r="P111" s="27">
        <f t="shared" si="15"/>
        <v>5.0868929999999999</v>
      </c>
      <c r="Q111" s="27">
        <f t="shared" si="15"/>
        <v>169.44728800000001</v>
      </c>
      <c r="R111" s="25">
        <f t="shared" si="15"/>
        <v>0.8</v>
      </c>
      <c r="S111" s="27">
        <f t="shared" si="15"/>
        <v>24.259999999999998</v>
      </c>
    </row>
    <row r="112" spans="1:19" x14ac:dyDescent="0.2">
      <c r="A112" s="20">
        <v>5</v>
      </c>
      <c r="B112" s="18">
        <f t="shared" ref="B112:S112" si="16">AVERAGE(B96:B96)</f>
        <v>101.2</v>
      </c>
      <c r="C112" s="19">
        <f t="shared" si="16"/>
        <v>32.72</v>
      </c>
      <c r="D112" s="19">
        <f t="shared" si="16"/>
        <v>26.15</v>
      </c>
      <c r="E112" s="19">
        <f t="shared" si="16"/>
        <v>20.95</v>
      </c>
      <c r="F112" s="19">
        <f t="shared" si="16"/>
        <v>83</v>
      </c>
      <c r="G112" s="19">
        <f t="shared" si="16"/>
        <v>68.7</v>
      </c>
      <c r="H112" s="19">
        <f t="shared" si="16"/>
        <v>46.38</v>
      </c>
      <c r="I112" s="19">
        <f t="shared" si="16"/>
        <v>2.2964180000000001</v>
      </c>
      <c r="J112" s="19">
        <f t="shared" si="16"/>
        <v>3.4518430000000002</v>
      </c>
      <c r="K112" s="19">
        <f t="shared" si="16"/>
        <v>1.1554249999999999</v>
      </c>
      <c r="L112" s="19">
        <f t="shared" si="16"/>
        <v>24.43</v>
      </c>
      <c r="M112" s="19">
        <f t="shared" si="16"/>
        <v>20.190000000000001</v>
      </c>
      <c r="N112" s="19">
        <f t="shared" si="16"/>
        <v>16.079999999999998</v>
      </c>
      <c r="O112" s="19">
        <f t="shared" si="16"/>
        <v>2.8544930000000002</v>
      </c>
      <c r="P112" s="19">
        <f t="shared" si="16"/>
        <v>5.8298199999999998</v>
      </c>
      <c r="Q112" s="19">
        <f t="shared" si="16"/>
        <v>64.8005</v>
      </c>
      <c r="R112" s="18">
        <f t="shared" si="16"/>
        <v>0</v>
      </c>
      <c r="S112" s="19">
        <f t="shared" si="16"/>
        <v>23.4</v>
      </c>
    </row>
    <row r="113" spans="1:19" x14ac:dyDescent="0.2">
      <c r="A113" s="20">
        <v>6</v>
      </c>
      <c r="B113" s="18">
        <f t="shared" ref="B113:S113" si="17">AVERAGE(B97:B100)</f>
        <v>101.37499999999999</v>
      </c>
      <c r="C113" s="19">
        <f t="shared" si="17"/>
        <v>31.032499999999999</v>
      </c>
      <c r="D113" s="19">
        <f t="shared" si="17"/>
        <v>24.287500000000001</v>
      </c>
      <c r="E113" s="19">
        <f t="shared" si="17"/>
        <v>19.752500000000001</v>
      </c>
      <c r="F113" s="19">
        <f t="shared" si="17"/>
        <v>96.999999999999986</v>
      </c>
      <c r="G113" s="19">
        <f t="shared" si="17"/>
        <v>78.155000000000001</v>
      </c>
      <c r="H113" s="19">
        <f t="shared" si="17"/>
        <v>43.3</v>
      </c>
      <c r="I113" s="19">
        <f t="shared" si="17"/>
        <v>2.3353194999999998</v>
      </c>
      <c r="J113" s="19">
        <f t="shared" si="17"/>
        <v>3.0890742499999999</v>
      </c>
      <c r="K113" s="19">
        <f t="shared" si="17"/>
        <v>0.75375455000000002</v>
      </c>
      <c r="L113" s="19">
        <f t="shared" si="17"/>
        <v>25.504999999999995</v>
      </c>
      <c r="M113" s="19">
        <f t="shared" si="17"/>
        <v>20.372500000000002</v>
      </c>
      <c r="N113" s="19">
        <f t="shared" si="17"/>
        <v>14.026</v>
      </c>
      <c r="O113" s="19">
        <f t="shared" si="17"/>
        <v>2.2051210000000001</v>
      </c>
      <c r="P113" s="19">
        <f t="shared" si="17"/>
        <v>5.2088835000000007</v>
      </c>
      <c r="Q113" s="19">
        <f t="shared" si="17"/>
        <v>142.35998499999999</v>
      </c>
      <c r="R113" s="18">
        <f t="shared" si="17"/>
        <v>5.1000000000000005</v>
      </c>
      <c r="S113" s="19">
        <f t="shared" si="17"/>
        <v>19.6875</v>
      </c>
    </row>
    <row r="114" spans="1:19" x14ac:dyDescent="0.2">
      <c r="A114" s="14" t="s">
        <v>0</v>
      </c>
      <c r="B114" s="15" t="s">
        <v>0</v>
      </c>
      <c r="C114" s="16" t="s">
        <v>0</v>
      </c>
      <c r="D114" s="16" t="s">
        <v>0</v>
      </c>
      <c r="E114" s="16" t="s">
        <v>0</v>
      </c>
      <c r="F114" s="16" t="s">
        <v>0</v>
      </c>
      <c r="G114" s="16" t="s">
        <v>0</v>
      </c>
      <c r="H114" s="16" t="s">
        <v>0</v>
      </c>
      <c r="I114" s="16" t="s">
        <v>0</v>
      </c>
      <c r="J114" s="16" t="s">
        <v>0</v>
      </c>
      <c r="K114" s="16" t="s">
        <v>0</v>
      </c>
      <c r="L114" s="16" t="s">
        <v>0</v>
      </c>
      <c r="M114" s="16" t="s">
        <v>0</v>
      </c>
      <c r="N114" s="16" t="s">
        <v>0</v>
      </c>
      <c r="O114" s="16" t="s">
        <v>0</v>
      </c>
      <c r="P114" s="16" t="s">
        <v>0</v>
      </c>
      <c r="Q114" s="16" t="s">
        <v>0</v>
      </c>
      <c r="R114" s="16" t="s">
        <v>0</v>
      </c>
      <c r="S114" s="31"/>
    </row>
    <row r="115" spans="1:19" x14ac:dyDescent="0.2">
      <c r="A115" s="14" t="s">
        <v>33</v>
      </c>
      <c r="B115" s="18">
        <f t="shared" ref="B115:S115" si="18">AVERAGE(B72:B86)</f>
        <v>101.42000000000002</v>
      </c>
      <c r="C115" s="19">
        <f t="shared" si="18"/>
        <v>31.594666666666665</v>
      </c>
      <c r="D115" s="19">
        <f t="shared" si="18"/>
        <v>25.391999999999999</v>
      </c>
      <c r="E115" s="19">
        <f t="shared" si="18"/>
        <v>20.818666666666669</v>
      </c>
      <c r="F115" s="19">
        <f t="shared" si="18"/>
        <v>95.6</v>
      </c>
      <c r="G115" s="19">
        <f t="shared" si="18"/>
        <v>76.932666666666677</v>
      </c>
      <c r="H115" s="19">
        <f t="shared" si="18"/>
        <v>49.809999999999995</v>
      </c>
      <c r="I115" s="19">
        <f t="shared" si="18"/>
        <v>2.4478298000000001</v>
      </c>
      <c r="J115" s="19">
        <f t="shared" si="18"/>
        <v>3.2987185333333335</v>
      </c>
      <c r="K115" s="19">
        <f t="shared" si="18"/>
        <v>0.85088871333333327</v>
      </c>
      <c r="L115" s="19">
        <f t="shared" si="18"/>
        <v>26.295333333333335</v>
      </c>
      <c r="M115" s="19">
        <f t="shared" si="18"/>
        <v>21.806666666666668</v>
      </c>
      <c r="N115" s="19">
        <f t="shared" si="18"/>
        <v>17.88</v>
      </c>
      <c r="O115" s="19">
        <f t="shared" si="18"/>
        <v>2.2264200000000001</v>
      </c>
      <c r="P115" s="19">
        <f t="shared" si="18"/>
        <v>5.0702973999999994</v>
      </c>
      <c r="Q115" s="19">
        <f t="shared" si="18"/>
        <v>125.72634199999999</v>
      </c>
      <c r="R115" s="18">
        <f t="shared" si="18"/>
        <v>2.4533333333333331</v>
      </c>
      <c r="S115" s="19">
        <f t="shared" si="18"/>
        <v>20.632000000000001</v>
      </c>
    </row>
    <row r="116" spans="1:19" x14ac:dyDescent="0.2">
      <c r="A116" s="20">
        <v>2</v>
      </c>
      <c r="B116" s="18">
        <f t="shared" ref="B116:S116" si="19">AVERAGE(B87:B95)</f>
        <v>101.3111111111111</v>
      </c>
      <c r="C116" s="19">
        <f t="shared" si="19"/>
        <v>34.121111111111112</v>
      </c>
      <c r="D116" s="19">
        <f t="shared" si="19"/>
        <v>26.573333333333334</v>
      </c>
      <c r="E116" s="19">
        <f t="shared" si="19"/>
        <v>20.882222222222222</v>
      </c>
      <c r="F116" s="19">
        <f t="shared" si="19"/>
        <v>92.683333333333337</v>
      </c>
      <c r="G116" s="19">
        <f t="shared" si="19"/>
        <v>69.754444444444445</v>
      </c>
      <c r="H116" s="19">
        <f t="shared" si="19"/>
        <v>38.798888888888889</v>
      </c>
      <c r="I116" s="19">
        <f t="shared" si="19"/>
        <v>2.3737316666666666</v>
      </c>
      <c r="J116" s="19">
        <f t="shared" si="19"/>
        <v>3.5751634444444442</v>
      </c>
      <c r="K116" s="19">
        <f t="shared" si="19"/>
        <v>1.2014321555555556</v>
      </c>
      <c r="L116" s="19">
        <f t="shared" si="19"/>
        <v>26.817777777777774</v>
      </c>
      <c r="M116" s="19">
        <f t="shared" si="19"/>
        <v>20.684444444444448</v>
      </c>
      <c r="N116" s="19">
        <f t="shared" si="19"/>
        <v>13.874555555555554</v>
      </c>
      <c r="O116" s="19">
        <f t="shared" si="19"/>
        <v>2.2179785555555558</v>
      </c>
      <c r="P116" s="19">
        <f t="shared" si="19"/>
        <v>5.311777444444445</v>
      </c>
      <c r="Q116" s="19">
        <f t="shared" si="19"/>
        <v>143.20618444444446</v>
      </c>
      <c r="R116" s="18">
        <f t="shared" si="19"/>
        <v>3.6222222222222222</v>
      </c>
      <c r="S116" s="19">
        <f t="shared" si="19"/>
        <v>22.753333333333337</v>
      </c>
    </row>
    <row r="117" spans="1:19" x14ac:dyDescent="0.2">
      <c r="A117" s="20">
        <v>3</v>
      </c>
      <c r="B117" s="18">
        <f t="shared" ref="B117:S117" si="20">AVERAGE(B96:B100)</f>
        <v>101.34</v>
      </c>
      <c r="C117" s="19">
        <f t="shared" si="20"/>
        <v>31.369999999999997</v>
      </c>
      <c r="D117" s="19">
        <f t="shared" si="20"/>
        <v>24.660000000000004</v>
      </c>
      <c r="E117" s="19">
        <f t="shared" si="20"/>
        <v>19.992000000000001</v>
      </c>
      <c r="F117" s="19">
        <f t="shared" si="20"/>
        <v>94.200000000000017</v>
      </c>
      <c r="G117" s="19">
        <f t="shared" si="20"/>
        <v>76.26400000000001</v>
      </c>
      <c r="H117" s="19">
        <f t="shared" si="20"/>
        <v>43.915999999999997</v>
      </c>
      <c r="I117" s="19">
        <f t="shared" si="20"/>
        <v>2.3275392000000004</v>
      </c>
      <c r="J117" s="19">
        <f t="shared" si="20"/>
        <v>3.1616279999999999</v>
      </c>
      <c r="K117" s="19">
        <f t="shared" si="20"/>
        <v>0.83408863999999983</v>
      </c>
      <c r="L117" s="19">
        <f t="shared" si="20"/>
        <v>25.29</v>
      </c>
      <c r="M117" s="19">
        <f t="shared" si="20"/>
        <v>20.336000000000002</v>
      </c>
      <c r="N117" s="19">
        <f t="shared" si="20"/>
        <v>14.4368</v>
      </c>
      <c r="O117" s="19">
        <f t="shared" si="20"/>
        <v>2.3349953999999999</v>
      </c>
      <c r="P117" s="19">
        <f t="shared" si="20"/>
        <v>5.3330707999999998</v>
      </c>
      <c r="Q117" s="19">
        <f t="shared" si="20"/>
        <v>126.848088</v>
      </c>
      <c r="R117" s="18">
        <f t="shared" si="20"/>
        <v>4.08</v>
      </c>
      <c r="S117" s="19">
        <f t="shared" si="20"/>
        <v>20.43</v>
      </c>
    </row>
    <row r="118" spans="1:19" x14ac:dyDescent="0.2">
      <c r="A118" s="14" t="s">
        <v>0</v>
      </c>
      <c r="B118" s="15" t="s">
        <v>0</v>
      </c>
      <c r="C118" s="15" t="s">
        <v>0</v>
      </c>
      <c r="D118" s="15" t="s">
        <v>0</v>
      </c>
      <c r="E118" s="15" t="s">
        <v>0</v>
      </c>
      <c r="F118" s="28" t="s">
        <v>0</v>
      </c>
      <c r="G118" s="15" t="s">
        <v>0</v>
      </c>
      <c r="H118" s="28" t="s">
        <v>0</v>
      </c>
      <c r="I118" s="15" t="s">
        <v>0</v>
      </c>
      <c r="J118" s="28" t="s">
        <v>0</v>
      </c>
      <c r="K118" s="15" t="s">
        <v>0</v>
      </c>
      <c r="L118" s="28" t="s">
        <v>0</v>
      </c>
      <c r="M118" s="15" t="s">
        <v>0</v>
      </c>
      <c r="N118" s="28" t="s">
        <v>0</v>
      </c>
      <c r="O118" s="15" t="s">
        <v>0</v>
      </c>
      <c r="P118" s="16" t="s">
        <v>0</v>
      </c>
      <c r="Q118" s="16" t="s">
        <v>0</v>
      </c>
      <c r="R118" s="16" t="s">
        <v>0</v>
      </c>
    </row>
    <row r="119" spans="1:19" x14ac:dyDescent="0.2"/>
    <row r="120" spans="1:19" ht="35.25" x14ac:dyDescent="0.6">
      <c r="A120" s="53" t="s">
        <v>96</v>
      </c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</row>
    <row r="121" spans="1:19" x14ac:dyDescent="0.2">
      <c r="A121" s="14" t="s">
        <v>0</v>
      </c>
      <c r="B121" s="15" t="s">
        <v>0</v>
      </c>
      <c r="C121" s="15" t="s">
        <v>0</v>
      </c>
      <c r="D121" s="15" t="s">
        <v>0</v>
      </c>
      <c r="E121" s="15" t="s">
        <v>0</v>
      </c>
      <c r="F121" s="15" t="s">
        <v>0</v>
      </c>
      <c r="G121" s="15" t="s">
        <v>0</v>
      </c>
      <c r="H121" s="15" t="s">
        <v>0</v>
      </c>
      <c r="I121" s="15" t="s">
        <v>0</v>
      </c>
      <c r="J121" s="15" t="s">
        <v>0</v>
      </c>
      <c r="K121" s="15" t="s">
        <v>0</v>
      </c>
      <c r="L121" s="15" t="s">
        <v>0</v>
      </c>
      <c r="M121" s="15" t="s">
        <v>0</v>
      </c>
      <c r="N121" s="15" t="s">
        <v>0</v>
      </c>
      <c r="O121" s="15" t="s">
        <v>0</v>
      </c>
      <c r="P121" s="15" t="s">
        <v>0</v>
      </c>
      <c r="Q121" s="15" t="s">
        <v>0</v>
      </c>
      <c r="R121" s="15" t="s">
        <v>0</v>
      </c>
      <c r="S121" s="16" t="s">
        <v>0</v>
      </c>
    </row>
    <row r="122" spans="1:19" x14ac:dyDescent="0.2">
      <c r="A122" s="17" t="s">
        <v>1</v>
      </c>
      <c r="B122" s="18" t="s">
        <v>20</v>
      </c>
      <c r="C122" s="18" t="s">
        <v>15</v>
      </c>
      <c r="D122" s="18" t="s">
        <v>14</v>
      </c>
      <c r="E122" s="18" t="s">
        <v>13</v>
      </c>
      <c r="F122" s="18" t="s">
        <v>4</v>
      </c>
      <c r="G122" s="18" t="s">
        <v>2</v>
      </c>
      <c r="H122" s="18" t="s">
        <v>6</v>
      </c>
      <c r="I122" s="18" t="s">
        <v>16</v>
      </c>
      <c r="J122" s="18" t="s">
        <v>18</v>
      </c>
      <c r="K122" s="18" t="s">
        <v>19</v>
      </c>
      <c r="L122" s="18" t="s">
        <v>26</v>
      </c>
      <c r="M122" s="18" t="s">
        <v>27</v>
      </c>
      <c r="N122" s="18" t="s">
        <v>28</v>
      </c>
      <c r="O122" s="18" t="s">
        <v>3</v>
      </c>
      <c r="P122" s="18" t="s">
        <v>5</v>
      </c>
      <c r="Q122" s="18" t="s">
        <v>82</v>
      </c>
      <c r="R122" s="18" t="s">
        <v>7</v>
      </c>
      <c r="S122" s="19" t="s">
        <v>8</v>
      </c>
    </row>
    <row r="123" spans="1:19" x14ac:dyDescent="0.2">
      <c r="A123" s="20"/>
      <c r="B123" s="18" t="s">
        <v>17</v>
      </c>
      <c r="C123" s="18" t="s">
        <v>88</v>
      </c>
      <c r="D123" s="18" t="s">
        <v>88</v>
      </c>
      <c r="E123" s="18" t="s">
        <v>88</v>
      </c>
      <c r="F123" s="18" t="s">
        <v>9</v>
      </c>
      <c r="G123" s="18" t="s">
        <v>9</v>
      </c>
      <c r="H123" s="18" t="s">
        <v>9</v>
      </c>
      <c r="I123" s="18" t="s">
        <v>17</v>
      </c>
      <c r="J123" s="18" t="s">
        <v>17</v>
      </c>
      <c r="K123" s="18" t="s">
        <v>17</v>
      </c>
      <c r="L123" s="18" t="s">
        <v>88</v>
      </c>
      <c r="M123" s="18" t="s">
        <v>88</v>
      </c>
      <c r="N123" s="18" t="s">
        <v>88</v>
      </c>
      <c r="O123" s="18" t="s">
        <v>83</v>
      </c>
      <c r="P123" s="18" t="s">
        <v>10</v>
      </c>
      <c r="Q123" s="18" t="s">
        <v>89</v>
      </c>
      <c r="R123" s="18" t="s">
        <v>11</v>
      </c>
      <c r="S123" s="19" t="s">
        <v>12</v>
      </c>
    </row>
    <row r="124" spans="1:19" x14ac:dyDescent="0.2">
      <c r="A124" s="14" t="s">
        <v>0</v>
      </c>
      <c r="B124" s="15" t="s">
        <v>0</v>
      </c>
      <c r="C124" s="15" t="s">
        <v>0</v>
      </c>
      <c r="D124" s="15" t="s">
        <v>0</v>
      </c>
      <c r="E124" s="15" t="s">
        <v>0</v>
      </c>
      <c r="F124" s="15" t="s">
        <v>0</v>
      </c>
      <c r="G124" s="15" t="s">
        <v>0</v>
      </c>
      <c r="H124" s="15" t="s">
        <v>0</v>
      </c>
      <c r="I124" s="15" t="s">
        <v>0</v>
      </c>
      <c r="J124" s="15" t="s">
        <v>0</v>
      </c>
      <c r="K124" s="15" t="s">
        <v>0</v>
      </c>
      <c r="L124" s="15" t="s">
        <v>0</v>
      </c>
      <c r="M124" s="15" t="s">
        <v>0</v>
      </c>
      <c r="N124" s="15" t="s">
        <v>0</v>
      </c>
      <c r="O124" s="15" t="s">
        <v>0</v>
      </c>
      <c r="P124" s="15" t="s">
        <v>0</v>
      </c>
      <c r="Q124" s="15" t="s">
        <v>0</v>
      </c>
      <c r="R124" s="15" t="s">
        <v>0</v>
      </c>
      <c r="S124" s="16" t="s">
        <v>0</v>
      </c>
    </row>
    <row r="125" spans="1:19" x14ac:dyDescent="0.2">
      <c r="A125" s="21">
        <v>1</v>
      </c>
      <c r="B125" s="23">
        <v>101.7</v>
      </c>
      <c r="C125" s="22">
        <v>32.65</v>
      </c>
      <c r="D125" s="22">
        <v>24.71</v>
      </c>
      <c r="E125" s="22">
        <v>19.059999999999999</v>
      </c>
      <c r="F125" s="22">
        <v>95.4</v>
      </c>
      <c r="G125" s="22">
        <v>64.7</v>
      </c>
      <c r="H125" s="22">
        <v>33.71</v>
      </c>
      <c r="I125" s="22">
        <v>1.9353769999999999</v>
      </c>
      <c r="J125" s="22">
        <v>3.1910769999999999</v>
      </c>
      <c r="K125" s="22">
        <v>1.2557</v>
      </c>
      <c r="L125" s="22">
        <v>21.31</v>
      </c>
      <c r="M125" s="22">
        <v>15.76</v>
      </c>
      <c r="N125" s="22">
        <v>10.82</v>
      </c>
      <c r="O125" s="22">
        <v>1.3466640000000001</v>
      </c>
      <c r="P125" s="22">
        <v>2.9361769999999998</v>
      </c>
      <c r="Q125" s="22">
        <v>144.12690000000001</v>
      </c>
      <c r="R125" s="23">
        <v>0</v>
      </c>
      <c r="S125" s="22">
        <v>24.11</v>
      </c>
    </row>
    <row r="126" spans="1:19" x14ac:dyDescent="0.2">
      <c r="A126" s="21">
        <v>2</v>
      </c>
      <c r="B126" s="23">
        <v>101.8</v>
      </c>
      <c r="C126" s="22">
        <v>31.69</v>
      </c>
      <c r="D126" s="22">
        <v>24.62</v>
      </c>
      <c r="E126" s="22">
        <v>18.600000000000001</v>
      </c>
      <c r="F126" s="22">
        <v>87.7</v>
      </c>
      <c r="G126" s="22">
        <v>60.99</v>
      </c>
      <c r="H126" s="22">
        <v>32.700000000000003</v>
      </c>
      <c r="I126" s="22">
        <v>1.8133630000000001</v>
      </c>
      <c r="J126" s="22">
        <v>3.1673490000000002</v>
      </c>
      <c r="K126" s="22">
        <v>1.3539859999999999</v>
      </c>
      <c r="L126" s="22">
        <v>20.03</v>
      </c>
      <c r="M126" s="22">
        <v>14.09</v>
      </c>
      <c r="N126" s="22">
        <v>8.4600000000000009</v>
      </c>
      <c r="O126" s="22">
        <v>1.917035</v>
      </c>
      <c r="P126" s="22">
        <v>4.3629579999999999</v>
      </c>
      <c r="Q126" s="22">
        <v>136.64789999999999</v>
      </c>
      <c r="R126" s="23">
        <v>0</v>
      </c>
      <c r="S126" s="22">
        <v>26.82</v>
      </c>
    </row>
    <row r="127" spans="1:19" x14ac:dyDescent="0.2">
      <c r="A127" s="21">
        <v>3</v>
      </c>
      <c r="B127" s="23">
        <v>101.7</v>
      </c>
      <c r="C127" s="22">
        <v>30.99</v>
      </c>
      <c r="D127" s="22">
        <v>23.16</v>
      </c>
      <c r="E127" s="22">
        <v>17.28</v>
      </c>
      <c r="F127" s="22">
        <v>95.1</v>
      </c>
      <c r="G127" s="22">
        <v>68.260000000000005</v>
      </c>
      <c r="H127" s="22">
        <v>39.03</v>
      </c>
      <c r="I127" s="22">
        <v>1.874703</v>
      </c>
      <c r="J127" s="22">
        <v>2.9176410000000002</v>
      </c>
      <c r="K127" s="22">
        <v>1.0429379999999999</v>
      </c>
      <c r="L127" s="22">
        <v>19.36</v>
      </c>
      <c r="M127" s="22">
        <v>14.98</v>
      </c>
      <c r="N127" s="22">
        <v>12.71</v>
      </c>
      <c r="O127" s="22">
        <v>2.857593</v>
      </c>
      <c r="P127" s="22">
        <v>7.3414239999999999</v>
      </c>
      <c r="Q127" s="22">
        <v>122.84690000000001</v>
      </c>
      <c r="R127" s="23">
        <v>0</v>
      </c>
      <c r="S127" s="22">
        <v>24.64</v>
      </c>
    </row>
    <row r="128" spans="1:19" x14ac:dyDescent="0.2">
      <c r="A128" s="21">
        <v>4</v>
      </c>
      <c r="B128" s="23">
        <v>101.5</v>
      </c>
      <c r="C128" s="22">
        <v>31.86</v>
      </c>
      <c r="D128" s="22">
        <v>23.44</v>
      </c>
      <c r="E128" s="22">
        <v>16.5</v>
      </c>
      <c r="F128" s="22">
        <v>95.9</v>
      </c>
      <c r="G128" s="22">
        <v>67.27</v>
      </c>
      <c r="H128" s="22">
        <v>33.92</v>
      </c>
      <c r="I128" s="22">
        <v>1.8347599999999999</v>
      </c>
      <c r="J128" s="22">
        <v>3.0014409999999998</v>
      </c>
      <c r="K128" s="22">
        <v>1.166682</v>
      </c>
      <c r="L128" s="22">
        <v>17.920000000000002</v>
      </c>
      <c r="M128" s="22">
        <v>14.44</v>
      </c>
      <c r="N128" s="22">
        <v>10.27</v>
      </c>
      <c r="O128" s="22">
        <v>1.7249829999999999</v>
      </c>
      <c r="P128" s="22">
        <v>4.3693600000000004</v>
      </c>
      <c r="Q128" s="22">
        <v>146.7807</v>
      </c>
      <c r="R128" s="23">
        <v>0</v>
      </c>
      <c r="S128" s="22">
        <v>27</v>
      </c>
    </row>
    <row r="129" spans="1:19" x14ac:dyDescent="0.2">
      <c r="A129" s="21">
        <v>5</v>
      </c>
      <c r="B129" s="23">
        <v>101.5</v>
      </c>
      <c r="C129" s="22">
        <v>31.97</v>
      </c>
      <c r="D129" s="22">
        <v>24.07</v>
      </c>
      <c r="E129" s="22">
        <v>17.39</v>
      </c>
      <c r="F129" s="22">
        <v>95.4</v>
      </c>
      <c r="G129" s="22">
        <v>68.42</v>
      </c>
      <c r="H129" s="22">
        <v>37.950000000000003</v>
      </c>
      <c r="I129" s="22">
        <v>1.9619089999999999</v>
      </c>
      <c r="J129" s="22">
        <v>3.0996419999999998</v>
      </c>
      <c r="K129" s="22">
        <v>1.137734</v>
      </c>
      <c r="L129" s="22">
        <v>19.98</v>
      </c>
      <c r="M129" s="22">
        <v>16.14</v>
      </c>
      <c r="N129" s="22">
        <v>12.4</v>
      </c>
      <c r="O129" s="22">
        <v>1.4920850000000001</v>
      </c>
      <c r="P129" s="22">
        <v>3.794441</v>
      </c>
      <c r="Q129" s="22">
        <v>116.8507</v>
      </c>
      <c r="R129" s="23">
        <v>0</v>
      </c>
      <c r="S129" s="22">
        <v>23.41</v>
      </c>
    </row>
    <row r="130" spans="1:19" x14ac:dyDescent="0.2">
      <c r="A130" s="21">
        <v>6</v>
      </c>
      <c r="B130" s="23">
        <v>101.5</v>
      </c>
      <c r="C130" s="22">
        <v>33.57</v>
      </c>
      <c r="D130" s="22">
        <v>24.9</v>
      </c>
      <c r="E130" s="22">
        <v>17.16</v>
      </c>
      <c r="F130" s="22">
        <v>97.7</v>
      </c>
      <c r="G130" s="22">
        <v>64.48</v>
      </c>
      <c r="H130" s="22">
        <v>27.52</v>
      </c>
      <c r="I130" s="22">
        <v>1.8783449999999999</v>
      </c>
      <c r="J130" s="22">
        <v>3.2974709999999998</v>
      </c>
      <c r="K130" s="22">
        <v>1.4191260000000001</v>
      </c>
      <c r="L130" s="22">
        <v>20.51</v>
      </c>
      <c r="M130" s="22">
        <v>14.96</v>
      </c>
      <c r="N130" s="22">
        <v>7.734</v>
      </c>
      <c r="O130" s="22">
        <v>1.3985669999999999</v>
      </c>
      <c r="P130" s="22">
        <v>4.5146889999999997</v>
      </c>
      <c r="Q130" s="22">
        <v>127.11660000000001</v>
      </c>
      <c r="R130" s="23">
        <v>0</v>
      </c>
      <c r="S130" s="22">
        <v>25.39</v>
      </c>
    </row>
    <row r="131" spans="1:19" x14ac:dyDescent="0.2">
      <c r="A131" s="21">
        <v>7</v>
      </c>
      <c r="B131" s="23">
        <v>101.4</v>
      </c>
      <c r="C131" s="22">
        <v>32.69</v>
      </c>
      <c r="D131" s="22">
        <v>24.92</v>
      </c>
      <c r="E131" s="22">
        <v>18.93</v>
      </c>
      <c r="F131" s="22">
        <v>88.7</v>
      </c>
      <c r="G131" s="22">
        <v>63.28</v>
      </c>
      <c r="H131" s="22">
        <v>30.94</v>
      </c>
      <c r="I131" s="22">
        <v>1.920784</v>
      </c>
      <c r="J131" s="22">
        <v>3.2391000000000001</v>
      </c>
      <c r="K131" s="22">
        <v>1.318316</v>
      </c>
      <c r="L131" s="22">
        <v>18.97</v>
      </c>
      <c r="M131" s="22">
        <v>15.59</v>
      </c>
      <c r="N131" s="22">
        <v>6.9859999999999998</v>
      </c>
      <c r="O131" s="22">
        <v>2.2809879999999998</v>
      </c>
      <c r="P131" s="22">
        <v>5.7497449999999999</v>
      </c>
      <c r="Q131" s="22">
        <v>127.48779999999999</v>
      </c>
      <c r="R131" s="23">
        <v>0</v>
      </c>
      <c r="S131" s="22">
        <v>24.22</v>
      </c>
    </row>
    <row r="132" spans="1:19" x14ac:dyDescent="0.2">
      <c r="A132" s="21">
        <v>8</v>
      </c>
      <c r="B132" s="23">
        <v>101.4</v>
      </c>
      <c r="C132" s="22">
        <v>32.229999999999997</v>
      </c>
      <c r="D132" s="22">
        <v>25.5</v>
      </c>
      <c r="E132" s="22">
        <v>18.649999999999999</v>
      </c>
      <c r="F132" s="22">
        <v>90.9</v>
      </c>
      <c r="G132" s="22">
        <v>58.14</v>
      </c>
      <c r="H132" s="22">
        <v>33.64</v>
      </c>
      <c r="I132" s="22">
        <v>1.830084</v>
      </c>
      <c r="J132" s="22">
        <v>3.3477860000000002</v>
      </c>
      <c r="K132" s="22">
        <v>1.5177020000000001</v>
      </c>
      <c r="L132" s="22">
        <v>19.04</v>
      </c>
      <c r="M132" s="22">
        <v>14.37</v>
      </c>
      <c r="N132" s="22">
        <v>10.81</v>
      </c>
      <c r="O132" s="22">
        <v>2.9677739999999999</v>
      </c>
      <c r="P132" s="22">
        <v>7.5044019999999998</v>
      </c>
      <c r="Q132" s="22">
        <v>82.357929999999996</v>
      </c>
      <c r="R132" s="23">
        <v>3</v>
      </c>
      <c r="S132" s="22">
        <v>26.07</v>
      </c>
    </row>
    <row r="133" spans="1:19" x14ac:dyDescent="0.2">
      <c r="A133" s="21">
        <v>9</v>
      </c>
      <c r="B133" s="23">
        <v>101.5</v>
      </c>
      <c r="C133" s="22">
        <v>31.55</v>
      </c>
      <c r="D133" s="22">
        <v>24.4</v>
      </c>
      <c r="E133" s="22">
        <v>18.559999999999999</v>
      </c>
      <c r="F133" s="22">
        <v>94.3</v>
      </c>
      <c r="G133" s="22">
        <v>67.73</v>
      </c>
      <c r="H133" s="22">
        <v>35.58</v>
      </c>
      <c r="I133" s="22">
        <v>1.979806</v>
      </c>
      <c r="J133" s="22">
        <v>3.1521680000000001</v>
      </c>
      <c r="K133" s="22">
        <v>1.1723619999999999</v>
      </c>
      <c r="L133" s="22">
        <v>20.89</v>
      </c>
      <c r="M133" s="22">
        <v>16.350000000000001</v>
      </c>
      <c r="N133" s="22">
        <v>10.26</v>
      </c>
      <c r="O133" s="22">
        <v>2.4591799999999999</v>
      </c>
      <c r="P133" s="22">
        <v>5.4155850000000001</v>
      </c>
      <c r="Q133" s="22">
        <v>115.0917</v>
      </c>
      <c r="R133" s="23">
        <v>3.8</v>
      </c>
      <c r="S133" s="22">
        <v>24.81</v>
      </c>
    </row>
    <row r="134" spans="1:19" x14ac:dyDescent="0.2">
      <c r="A134" s="21">
        <v>10</v>
      </c>
      <c r="B134" s="23">
        <v>101.6</v>
      </c>
      <c r="C134" s="22">
        <v>33.619999999999997</v>
      </c>
      <c r="D134" s="22">
        <v>25.34</v>
      </c>
      <c r="E134" s="22">
        <v>18.440000000000001</v>
      </c>
      <c r="F134" s="22">
        <v>95.1</v>
      </c>
      <c r="G134" s="22">
        <v>63.07</v>
      </c>
      <c r="H134" s="22">
        <v>30.68</v>
      </c>
      <c r="I134" s="22">
        <v>1.9214020000000001</v>
      </c>
      <c r="J134" s="22">
        <v>3.355588</v>
      </c>
      <c r="K134" s="22">
        <v>1.434186</v>
      </c>
      <c r="L134" s="22">
        <v>20.079999999999998</v>
      </c>
      <c r="M134" s="22">
        <v>15.58</v>
      </c>
      <c r="N134" s="22">
        <v>9.91</v>
      </c>
      <c r="O134" s="22">
        <v>1.584643</v>
      </c>
      <c r="P134" s="22">
        <v>4.9312829999999996</v>
      </c>
      <c r="Q134" s="22">
        <v>122.9211</v>
      </c>
      <c r="R134" s="23">
        <v>0</v>
      </c>
      <c r="S134" s="22">
        <v>25.67</v>
      </c>
    </row>
    <row r="135" spans="1:19" x14ac:dyDescent="0.2">
      <c r="A135" s="21">
        <v>11</v>
      </c>
      <c r="B135" s="23">
        <v>101.4</v>
      </c>
      <c r="C135" s="22">
        <v>34.17</v>
      </c>
      <c r="D135" s="22">
        <v>25.43</v>
      </c>
      <c r="E135" s="22">
        <v>17.100000000000001</v>
      </c>
      <c r="F135" s="22">
        <v>95.3</v>
      </c>
      <c r="G135" s="22">
        <v>59.25</v>
      </c>
      <c r="H135" s="22">
        <v>24.43</v>
      </c>
      <c r="I135" s="22">
        <v>1.766551</v>
      </c>
      <c r="J135" s="22">
        <v>3.4076759999999999</v>
      </c>
      <c r="K135" s="22">
        <v>1.6411249999999999</v>
      </c>
      <c r="L135" s="22">
        <v>18.739999999999998</v>
      </c>
      <c r="M135" s="22">
        <v>13.38</v>
      </c>
      <c r="N135" s="22">
        <v>5.5990000000000002</v>
      </c>
      <c r="O135" s="22">
        <v>1.2068989999999999</v>
      </c>
      <c r="P135" s="22">
        <v>3.833936</v>
      </c>
      <c r="Q135" s="22">
        <v>124.3339</v>
      </c>
      <c r="R135" s="23">
        <v>0</v>
      </c>
      <c r="S135" s="22">
        <v>26.19</v>
      </c>
    </row>
    <row r="136" spans="1:19" x14ac:dyDescent="0.2">
      <c r="A136" s="21">
        <v>12</v>
      </c>
      <c r="B136" s="23">
        <v>101.3</v>
      </c>
      <c r="C136" s="22">
        <v>35.619999999999997</v>
      </c>
      <c r="D136" s="22">
        <v>25.65</v>
      </c>
      <c r="E136" s="22">
        <v>15.28</v>
      </c>
      <c r="F136" s="22">
        <v>93.8</v>
      </c>
      <c r="G136" s="22">
        <v>62.3</v>
      </c>
      <c r="H136" s="22">
        <v>28.94</v>
      </c>
      <c r="I136" s="22">
        <v>1.9287780000000001</v>
      </c>
      <c r="J136" s="22">
        <v>3.5053930000000002</v>
      </c>
      <c r="K136" s="22">
        <v>1.5766150000000001</v>
      </c>
      <c r="L136" s="22">
        <v>21.33</v>
      </c>
      <c r="M136" s="22">
        <v>15.61</v>
      </c>
      <c r="N136" s="22">
        <v>10.62</v>
      </c>
      <c r="O136" s="22">
        <v>1.86469</v>
      </c>
      <c r="P136" s="22">
        <v>4.7962020000000001</v>
      </c>
      <c r="Q136" s="22">
        <v>113.70229999999999</v>
      </c>
      <c r="R136" s="23">
        <v>0</v>
      </c>
      <c r="S136" s="22">
        <v>24.64</v>
      </c>
    </row>
    <row r="137" spans="1:19" x14ac:dyDescent="0.2">
      <c r="A137" s="21">
        <v>13</v>
      </c>
      <c r="B137" s="23">
        <v>101.5</v>
      </c>
      <c r="C137" s="22">
        <v>35.94</v>
      </c>
      <c r="D137" s="22">
        <v>27.9</v>
      </c>
      <c r="E137" s="22">
        <v>20.440000000000001</v>
      </c>
      <c r="F137" s="22">
        <v>93.2</v>
      </c>
      <c r="G137" s="22">
        <v>61.53</v>
      </c>
      <c r="H137" s="22">
        <v>33.65</v>
      </c>
      <c r="I137" s="22">
        <v>2.1959610000000001</v>
      </c>
      <c r="J137" s="22">
        <v>3.897459</v>
      </c>
      <c r="K137" s="22">
        <v>1.701498</v>
      </c>
      <c r="L137" s="22">
        <v>22.39</v>
      </c>
      <c r="M137" s="22">
        <v>19.059999999999999</v>
      </c>
      <c r="N137" s="22">
        <v>15.32</v>
      </c>
      <c r="O137" s="22">
        <v>1.9359200000000001</v>
      </c>
      <c r="P137" s="22">
        <v>5.2819070000000004</v>
      </c>
      <c r="Q137" s="22">
        <v>117.19450000000001</v>
      </c>
      <c r="R137" s="23">
        <v>0</v>
      </c>
      <c r="S137" s="22">
        <v>23.66</v>
      </c>
    </row>
    <row r="138" spans="1:19" x14ac:dyDescent="0.2">
      <c r="A138" s="21">
        <v>14</v>
      </c>
      <c r="B138" s="23">
        <v>101.5</v>
      </c>
      <c r="C138" s="22">
        <v>37.14</v>
      </c>
      <c r="D138" s="22">
        <v>28.07</v>
      </c>
      <c r="E138" s="22">
        <v>20.47</v>
      </c>
      <c r="F138" s="22">
        <v>94.5</v>
      </c>
      <c r="G138" s="22">
        <v>62.5</v>
      </c>
      <c r="H138" s="22">
        <v>29.81</v>
      </c>
      <c r="I138" s="22">
        <v>2.211096</v>
      </c>
      <c r="J138" s="22">
        <v>3.9580009999999999</v>
      </c>
      <c r="K138" s="22">
        <v>1.7469049999999999</v>
      </c>
      <c r="L138" s="22">
        <v>23</v>
      </c>
      <c r="M138" s="22">
        <v>19.22</v>
      </c>
      <c r="N138" s="22">
        <v>13.51</v>
      </c>
      <c r="O138" s="22">
        <v>1.5089840000000001</v>
      </c>
      <c r="P138" s="22">
        <v>4.6849280000000002</v>
      </c>
      <c r="Q138" s="22">
        <v>134.45910000000001</v>
      </c>
      <c r="R138" s="23">
        <v>0</v>
      </c>
      <c r="S138" s="22">
        <v>23.89</v>
      </c>
    </row>
    <row r="139" spans="1:19" x14ac:dyDescent="0.2">
      <c r="A139" s="21">
        <v>15</v>
      </c>
      <c r="B139" s="23">
        <v>101.5</v>
      </c>
      <c r="C139" s="22">
        <v>36.47</v>
      </c>
      <c r="D139" s="22">
        <v>27.54</v>
      </c>
      <c r="E139" s="22">
        <v>18.54</v>
      </c>
      <c r="F139" s="22">
        <v>95</v>
      </c>
      <c r="G139" s="22">
        <v>54.72</v>
      </c>
      <c r="H139" s="22">
        <v>23.95</v>
      </c>
      <c r="I139" s="22">
        <v>1.837502</v>
      </c>
      <c r="J139" s="22">
        <v>3.8525879999999999</v>
      </c>
      <c r="K139" s="22">
        <v>2.0150860000000002</v>
      </c>
      <c r="L139" s="22">
        <v>20.66</v>
      </c>
      <c r="M139" s="22">
        <v>14.34</v>
      </c>
      <c r="N139" s="22">
        <v>7.4960000000000004</v>
      </c>
      <c r="O139" s="22">
        <v>1.554084</v>
      </c>
      <c r="P139" s="22">
        <v>5.0075219999999998</v>
      </c>
      <c r="Q139" s="22">
        <v>137.35849999999999</v>
      </c>
      <c r="R139" s="23">
        <v>0</v>
      </c>
      <c r="S139" s="22">
        <v>24.87</v>
      </c>
    </row>
    <row r="140" spans="1:19" x14ac:dyDescent="0.2">
      <c r="A140" s="21">
        <v>16</v>
      </c>
      <c r="B140" s="23">
        <v>101.4</v>
      </c>
      <c r="C140" s="22">
        <v>37.21</v>
      </c>
      <c r="D140" s="22">
        <v>27.54</v>
      </c>
      <c r="E140" s="22">
        <v>17.690000000000001</v>
      </c>
      <c r="F140" s="22">
        <v>92.3</v>
      </c>
      <c r="G140" s="22">
        <v>55.36</v>
      </c>
      <c r="H140" s="22">
        <v>21.54</v>
      </c>
      <c r="I140" s="22">
        <v>1.86432</v>
      </c>
      <c r="J140" s="22">
        <v>3.9072819999999999</v>
      </c>
      <c r="K140" s="22">
        <v>2.0429620000000002</v>
      </c>
      <c r="L140" s="22">
        <v>20.23</v>
      </c>
      <c r="M140" s="22">
        <v>14.78</v>
      </c>
      <c r="N140" s="22">
        <v>5.7919999999999998</v>
      </c>
      <c r="O140" s="22">
        <v>1.8811500000000001</v>
      </c>
      <c r="P140" s="22">
        <v>5.4143509999999999</v>
      </c>
      <c r="Q140" s="22">
        <v>162.1028</v>
      </c>
      <c r="R140" s="23">
        <v>0</v>
      </c>
      <c r="S140" s="22">
        <v>23.99</v>
      </c>
    </row>
    <row r="141" spans="1:19" x14ac:dyDescent="0.2">
      <c r="A141" s="21">
        <v>17</v>
      </c>
      <c r="B141" s="23">
        <v>101.4</v>
      </c>
      <c r="C141" s="22">
        <v>37.11</v>
      </c>
      <c r="D141" s="22">
        <v>27.91</v>
      </c>
      <c r="E141" s="22">
        <v>19.41</v>
      </c>
      <c r="F141" s="22">
        <v>92.7</v>
      </c>
      <c r="G141" s="22">
        <v>60.96</v>
      </c>
      <c r="H141" s="22">
        <v>29.59</v>
      </c>
      <c r="I141" s="22">
        <v>2.189406</v>
      </c>
      <c r="J141" s="22">
        <v>3.9071899999999999</v>
      </c>
      <c r="K141" s="22">
        <v>1.717784</v>
      </c>
      <c r="L141" s="22">
        <v>24.44</v>
      </c>
      <c r="M141" s="22">
        <v>18.95</v>
      </c>
      <c r="N141" s="22">
        <v>14.49</v>
      </c>
      <c r="O141" s="22">
        <v>2.1583540000000001</v>
      </c>
      <c r="P141" s="22">
        <v>4.700431</v>
      </c>
      <c r="Q141" s="22">
        <v>149.2465</v>
      </c>
      <c r="R141" s="23">
        <v>0</v>
      </c>
      <c r="S141" s="22">
        <v>22.65</v>
      </c>
    </row>
    <row r="142" spans="1:19" x14ac:dyDescent="0.2">
      <c r="A142" s="21">
        <v>18</v>
      </c>
      <c r="B142" s="23">
        <v>101.4</v>
      </c>
      <c r="C142" s="22">
        <v>34.229999999999997</v>
      </c>
      <c r="D142" s="22">
        <v>27.51</v>
      </c>
      <c r="E142" s="22">
        <v>22.13</v>
      </c>
      <c r="F142" s="22">
        <v>98.4</v>
      </c>
      <c r="G142" s="22">
        <v>71.05</v>
      </c>
      <c r="H142" s="22">
        <v>44.07</v>
      </c>
      <c r="I142" s="22">
        <v>2.5623749999999998</v>
      </c>
      <c r="J142" s="22">
        <v>3.7361149999999999</v>
      </c>
      <c r="K142" s="22">
        <v>1.17374</v>
      </c>
      <c r="L142" s="22">
        <v>27.57</v>
      </c>
      <c r="M142" s="22">
        <v>23.14</v>
      </c>
      <c r="N142" s="22">
        <v>18.97</v>
      </c>
      <c r="O142" s="22">
        <v>1.9476830000000001</v>
      </c>
      <c r="P142" s="22">
        <v>4.4977340000000003</v>
      </c>
      <c r="Q142" s="22">
        <v>113.40900000000001</v>
      </c>
      <c r="R142" s="23">
        <v>6.8</v>
      </c>
      <c r="S142" s="22">
        <v>18.02</v>
      </c>
    </row>
    <row r="143" spans="1:19" x14ac:dyDescent="0.2">
      <c r="A143" s="21">
        <v>19</v>
      </c>
      <c r="B143" s="23">
        <v>101.3</v>
      </c>
      <c r="C143" s="22">
        <v>33.1</v>
      </c>
      <c r="D143" s="22">
        <v>26.02</v>
      </c>
      <c r="E143" s="22">
        <v>22.23</v>
      </c>
      <c r="F143" s="22">
        <v>94.4</v>
      </c>
      <c r="G143" s="22">
        <v>77.290000000000006</v>
      </c>
      <c r="H143" s="22">
        <v>50.25</v>
      </c>
      <c r="I143" s="22">
        <v>2.5571199999999998</v>
      </c>
      <c r="J143" s="22">
        <v>3.4230779999999998</v>
      </c>
      <c r="K143" s="22">
        <v>0.86595739999999999</v>
      </c>
      <c r="L143" s="22">
        <v>27.07</v>
      </c>
      <c r="M143" s="22">
        <v>23.12</v>
      </c>
      <c r="N143" s="22">
        <v>20.2</v>
      </c>
      <c r="O143" s="22">
        <v>2.5382359999999999</v>
      </c>
      <c r="P143" s="22">
        <v>7.3264319999999996</v>
      </c>
      <c r="Q143" s="22">
        <v>96.439610000000002</v>
      </c>
      <c r="R143" s="23">
        <v>0</v>
      </c>
      <c r="S143" s="22">
        <v>12.43</v>
      </c>
    </row>
    <row r="144" spans="1:19" x14ac:dyDescent="0.2">
      <c r="A144" s="21">
        <v>20</v>
      </c>
      <c r="B144" s="23">
        <v>101.3</v>
      </c>
      <c r="C144" s="22">
        <v>31.91</v>
      </c>
      <c r="D144" s="22">
        <v>24.91</v>
      </c>
      <c r="E144" s="22">
        <v>21.78</v>
      </c>
      <c r="F144" s="22">
        <v>97.8</v>
      </c>
      <c r="G144" s="22">
        <v>84.4</v>
      </c>
      <c r="H144" s="22">
        <v>56.51</v>
      </c>
      <c r="I144" s="22">
        <v>2.6301239999999999</v>
      </c>
      <c r="J144" s="22">
        <v>3.1886909999999999</v>
      </c>
      <c r="K144" s="22">
        <v>0.55856720000000004</v>
      </c>
      <c r="L144" s="22">
        <v>28.65</v>
      </c>
      <c r="M144" s="22">
        <v>23.88</v>
      </c>
      <c r="N144" s="22">
        <v>20.65</v>
      </c>
      <c r="O144" s="22">
        <v>1.9355119999999999</v>
      </c>
      <c r="P144" s="22">
        <v>5.4950510000000001</v>
      </c>
      <c r="Q144" s="22">
        <v>194.78280000000001</v>
      </c>
      <c r="R144" s="23">
        <v>0</v>
      </c>
      <c r="S144" s="22">
        <v>13.62</v>
      </c>
    </row>
    <row r="145" spans="1:19" x14ac:dyDescent="0.2">
      <c r="A145" s="21">
        <v>21</v>
      </c>
      <c r="B145" s="23">
        <v>101.2</v>
      </c>
      <c r="C145" s="22">
        <v>32.72</v>
      </c>
      <c r="D145" s="22">
        <v>25.56</v>
      </c>
      <c r="E145" s="22">
        <v>20.87</v>
      </c>
      <c r="F145" s="22">
        <v>99.2</v>
      </c>
      <c r="G145" s="22">
        <v>70.319999999999993</v>
      </c>
      <c r="H145" s="22">
        <v>37.19</v>
      </c>
      <c r="I145" s="22">
        <v>2.2296119999999999</v>
      </c>
      <c r="J145" s="22">
        <v>3.3365969999999998</v>
      </c>
      <c r="K145" s="22">
        <v>1.1069850000000001</v>
      </c>
      <c r="L145" s="22">
        <v>25.16</v>
      </c>
      <c r="M145" s="22">
        <v>18.98</v>
      </c>
      <c r="N145" s="22">
        <v>6.8319999999999999</v>
      </c>
      <c r="O145" s="22">
        <v>2.6188760000000002</v>
      </c>
      <c r="P145" s="22">
        <v>5.6869620000000003</v>
      </c>
      <c r="Q145" s="22">
        <v>232.97049999999999</v>
      </c>
      <c r="R145" s="23">
        <v>0</v>
      </c>
      <c r="S145" s="22">
        <v>18.03</v>
      </c>
    </row>
    <row r="146" spans="1:19" x14ac:dyDescent="0.2">
      <c r="A146" s="21">
        <v>22</v>
      </c>
      <c r="B146" s="23">
        <v>101.4</v>
      </c>
      <c r="C146" s="22">
        <v>33.33</v>
      </c>
      <c r="D146" s="22">
        <v>24.44</v>
      </c>
      <c r="E146" s="22">
        <v>15.38</v>
      </c>
      <c r="F146" s="22">
        <v>93.2</v>
      </c>
      <c r="G146" s="22">
        <v>58.85</v>
      </c>
      <c r="H146" s="22">
        <v>32.57</v>
      </c>
      <c r="I146" s="22">
        <v>1.711673</v>
      </c>
      <c r="J146" s="22">
        <v>3.2243889999999999</v>
      </c>
      <c r="K146" s="22">
        <v>1.5127159999999999</v>
      </c>
      <c r="L146" s="22">
        <v>18.7</v>
      </c>
      <c r="M146" s="22">
        <v>12.64</v>
      </c>
      <c r="N146" s="22">
        <v>5.423</v>
      </c>
      <c r="O146" s="22">
        <v>1.575723</v>
      </c>
      <c r="P146" s="22">
        <v>3.985706</v>
      </c>
      <c r="Q146" s="22">
        <v>141.49420000000001</v>
      </c>
      <c r="R146" s="23">
        <v>0</v>
      </c>
      <c r="S146" s="22">
        <v>23.06</v>
      </c>
    </row>
    <row r="147" spans="1:19" x14ac:dyDescent="0.2">
      <c r="A147" s="21">
        <v>23</v>
      </c>
      <c r="B147" s="23">
        <v>101.7</v>
      </c>
      <c r="C147" s="22">
        <v>33.5</v>
      </c>
      <c r="D147" s="22">
        <v>25.82</v>
      </c>
      <c r="E147" s="22">
        <v>17.46</v>
      </c>
      <c r="F147" s="22">
        <v>93.8</v>
      </c>
      <c r="G147" s="22">
        <v>62.54</v>
      </c>
      <c r="H147" s="22">
        <v>30.61</v>
      </c>
      <c r="I147" s="22">
        <v>2.0086620000000002</v>
      </c>
      <c r="J147" s="22">
        <v>3.4114239999999998</v>
      </c>
      <c r="K147" s="22">
        <v>1.4027620000000001</v>
      </c>
      <c r="L147" s="22">
        <v>20.96</v>
      </c>
      <c r="M147" s="22">
        <v>16.690000000000001</v>
      </c>
      <c r="N147" s="22">
        <v>9.23</v>
      </c>
      <c r="O147" s="22">
        <v>1.9856819999999999</v>
      </c>
      <c r="P147" s="22">
        <v>5.014691</v>
      </c>
      <c r="Q147" s="22">
        <v>103.0457</v>
      </c>
      <c r="R147" s="23">
        <v>0</v>
      </c>
      <c r="S147" s="22">
        <v>21.85</v>
      </c>
    </row>
    <row r="148" spans="1:19" x14ac:dyDescent="0.2">
      <c r="A148" s="21">
        <v>24</v>
      </c>
      <c r="B148" s="23">
        <v>101.7</v>
      </c>
      <c r="C148" s="22">
        <v>31.82</v>
      </c>
      <c r="D148" s="22">
        <v>24.9</v>
      </c>
      <c r="E148" s="22">
        <v>19.2</v>
      </c>
      <c r="F148" s="22">
        <v>92</v>
      </c>
      <c r="G148" s="22">
        <v>50.74</v>
      </c>
      <c r="H148" s="22">
        <v>26.86</v>
      </c>
      <c r="I148" s="22">
        <v>1.512818</v>
      </c>
      <c r="J148" s="22">
        <v>3.227309</v>
      </c>
      <c r="K148" s="22">
        <v>1.7144919999999999</v>
      </c>
      <c r="L148" s="22">
        <v>17.8</v>
      </c>
      <c r="M148" s="22">
        <v>9.4700000000000006</v>
      </c>
      <c r="N148" s="22">
        <v>3.84</v>
      </c>
      <c r="O148" s="22">
        <v>2.5678930000000002</v>
      </c>
      <c r="P148" s="22">
        <v>5.6661599999999996</v>
      </c>
      <c r="Q148" s="22">
        <v>105.13979999999999</v>
      </c>
      <c r="R148" s="23">
        <v>0</v>
      </c>
      <c r="S148" s="22">
        <v>24.67</v>
      </c>
    </row>
    <row r="149" spans="1:19" x14ac:dyDescent="0.2">
      <c r="A149" s="21">
        <v>25</v>
      </c>
      <c r="B149" s="23">
        <v>101.5</v>
      </c>
      <c r="C149" s="22">
        <v>32.869999999999997</v>
      </c>
      <c r="D149" s="22">
        <v>24.36</v>
      </c>
      <c r="E149" s="22">
        <v>18.16</v>
      </c>
      <c r="F149" s="22">
        <v>79.45</v>
      </c>
      <c r="G149" s="22">
        <v>54.38</v>
      </c>
      <c r="H149" s="22">
        <v>29.75</v>
      </c>
      <c r="I149" s="22">
        <v>1.599065</v>
      </c>
      <c r="J149" s="22">
        <v>3.1366459999999998</v>
      </c>
      <c r="K149" s="22">
        <v>1.5375810000000001</v>
      </c>
      <c r="L149" s="22">
        <v>15.34</v>
      </c>
      <c r="M149" s="22">
        <v>10.97</v>
      </c>
      <c r="N149" s="22">
        <v>6.5449999999999999</v>
      </c>
      <c r="O149" s="22">
        <v>2.3703059999999998</v>
      </c>
      <c r="P149" s="22">
        <v>5.201784</v>
      </c>
      <c r="Q149" s="22">
        <v>117.628</v>
      </c>
      <c r="R149" s="23">
        <v>0</v>
      </c>
      <c r="S149" s="22">
        <v>21.96</v>
      </c>
    </row>
    <row r="150" spans="1:19" x14ac:dyDescent="0.2">
      <c r="A150" s="21">
        <v>26</v>
      </c>
      <c r="B150" s="23">
        <v>101.4</v>
      </c>
      <c r="C150" s="22">
        <v>32.840000000000003</v>
      </c>
      <c r="D150" s="22">
        <v>24.8</v>
      </c>
      <c r="E150" s="22">
        <v>17.63</v>
      </c>
      <c r="F150" s="22">
        <v>89.2</v>
      </c>
      <c r="G150" s="22">
        <v>53.63</v>
      </c>
      <c r="H150" s="22">
        <v>28.57</v>
      </c>
      <c r="I150" s="22">
        <v>1.5943449999999999</v>
      </c>
      <c r="J150" s="22">
        <v>3.2337549999999999</v>
      </c>
      <c r="K150" s="22">
        <v>1.63941</v>
      </c>
      <c r="L150" s="22">
        <v>15</v>
      </c>
      <c r="M150" s="22">
        <v>10.94</v>
      </c>
      <c r="N150" s="22">
        <v>7.2009999999999996</v>
      </c>
      <c r="O150" s="22">
        <v>2.666747</v>
      </c>
      <c r="P150" s="22">
        <v>6.1658540000000004</v>
      </c>
      <c r="Q150" s="22">
        <v>115.00700000000001</v>
      </c>
      <c r="R150" s="23">
        <v>0</v>
      </c>
      <c r="S150" s="22">
        <v>23.6</v>
      </c>
    </row>
    <row r="151" spans="1:19" x14ac:dyDescent="0.2">
      <c r="A151" s="21">
        <v>27</v>
      </c>
      <c r="B151" s="23">
        <v>101.4</v>
      </c>
      <c r="C151" s="22">
        <v>32.56</v>
      </c>
      <c r="D151" s="22">
        <v>23.89</v>
      </c>
      <c r="E151" s="22">
        <v>14.9</v>
      </c>
      <c r="F151" s="22">
        <v>92.4</v>
      </c>
      <c r="G151" s="22">
        <v>53.73</v>
      </c>
      <c r="H151" s="22">
        <v>25.09</v>
      </c>
      <c r="I151" s="22">
        <v>1.461938</v>
      </c>
      <c r="J151" s="22">
        <v>3.1035020000000002</v>
      </c>
      <c r="K151" s="22">
        <v>1.641564</v>
      </c>
      <c r="L151" s="22">
        <v>15.73</v>
      </c>
      <c r="M151" s="22">
        <v>8.68</v>
      </c>
      <c r="N151" s="22">
        <v>3.149</v>
      </c>
      <c r="O151" s="22">
        <v>1.8261130000000001</v>
      </c>
      <c r="P151" s="22">
        <v>5.0087739999999998</v>
      </c>
      <c r="Q151" s="22">
        <v>131.54990000000001</v>
      </c>
      <c r="R151" s="23">
        <v>0</v>
      </c>
      <c r="S151" s="22">
        <v>23.17</v>
      </c>
    </row>
    <row r="152" spans="1:19" x14ac:dyDescent="0.2">
      <c r="A152" s="21">
        <v>28</v>
      </c>
      <c r="B152" s="23">
        <v>101.4</v>
      </c>
      <c r="C152" s="22">
        <v>33.11</v>
      </c>
      <c r="D152" s="22">
        <v>23.79</v>
      </c>
      <c r="E152" s="22">
        <v>14.3</v>
      </c>
      <c r="F152" s="22">
        <v>89.4</v>
      </c>
      <c r="G152" s="22">
        <v>55.71</v>
      </c>
      <c r="H152" s="22">
        <v>24.37</v>
      </c>
      <c r="I152" s="22">
        <v>1.525944</v>
      </c>
      <c r="J152" s="22">
        <v>3.1221209999999999</v>
      </c>
      <c r="K152" s="22">
        <v>1.596177</v>
      </c>
      <c r="L152" s="22">
        <v>14.26</v>
      </c>
      <c r="M152" s="22">
        <v>9.83</v>
      </c>
      <c r="N152" s="22">
        <v>3.5049999999999999</v>
      </c>
      <c r="O152" s="22">
        <v>2.2270560000000001</v>
      </c>
      <c r="P152" s="22">
        <v>6.4350430000000003</v>
      </c>
      <c r="Q152" s="22">
        <v>110.675</v>
      </c>
      <c r="R152" s="23">
        <v>0</v>
      </c>
      <c r="S152" s="22">
        <v>21.29</v>
      </c>
    </row>
    <row r="153" spans="1:19" x14ac:dyDescent="0.2">
      <c r="A153" s="21">
        <v>29</v>
      </c>
      <c r="B153" s="23">
        <v>101.6</v>
      </c>
      <c r="C153" s="22">
        <v>33.270000000000003</v>
      </c>
      <c r="D153" s="22">
        <v>25.98</v>
      </c>
      <c r="E153" s="22">
        <v>18.34</v>
      </c>
      <c r="F153" s="22">
        <v>86.5</v>
      </c>
      <c r="G153" s="22">
        <v>59.84</v>
      </c>
      <c r="H153" s="22">
        <v>38.14</v>
      </c>
      <c r="I153" s="22">
        <v>1.961805</v>
      </c>
      <c r="J153" s="22">
        <v>3.4446669999999999</v>
      </c>
      <c r="K153" s="22">
        <v>1.482863</v>
      </c>
      <c r="L153" s="22">
        <v>23.51</v>
      </c>
      <c r="M153" s="22">
        <v>16.05</v>
      </c>
      <c r="N153" s="22">
        <v>12.29</v>
      </c>
      <c r="O153" s="22">
        <v>2.6387170000000002</v>
      </c>
      <c r="P153" s="22">
        <v>6.9445030000000001</v>
      </c>
      <c r="Q153" s="22">
        <v>102.8242</v>
      </c>
      <c r="R153" s="23">
        <v>0.2</v>
      </c>
      <c r="S153" s="22">
        <v>16.97</v>
      </c>
    </row>
    <row r="154" spans="1:19" x14ac:dyDescent="0.2">
      <c r="A154" s="21">
        <v>30</v>
      </c>
      <c r="B154" s="23">
        <v>101.9</v>
      </c>
      <c r="C154" s="22">
        <v>31.04</v>
      </c>
      <c r="D154" s="22">
        <v>24.92</v>
      </c>
      <c r="E154" s="22">
        <v>21.53</v>
      </c>
      <c r="F154" s="22">
        <v>99.6</v>
      </c>
      <c r="G154" s="22">
        <v>83.5</v>
      </c>
      <c r="H154" s="22">
        <v>53.73</v>
      </c>
      <c r="I154" s="22">
        <v>2.5825200000000001</v>
      </c>
      <c r="J154" s="22">
        <v>3.1932260000000001</v>
      </c>
      <c r="K154" s="22">
        <v>0.61070630000000004</v>
      </c>
      <c r="L154" s="22">
        <v>26.86</v>
      </c>
      <c r="M154" s="22">
        <v>23.4</v>
      </c>
      <c r="N154" s="22">
        <v>20.350000000000001</v>
      </c>
      <c r="O154" s="22">
        <v>2.6349969999999998</v>
      </c>
      <c r="P154" s="22">
        <v>5.8023490000000004</v>
      </c>
      <c r="Q154" s="22">
        <v>103.0459</v>
      </c>
      <c r="R154" s="23">
        <v>6.2</v>
      </c>
      <c r="S154" s="22">
        <v>16.29</v>
      </c>
    </row>
    <row r="155" spans="1:19" x14ac:dyDescent="0.2">
      <c r="A155" s="21">
        <v>31</v>
      </c>
      <c r="B155" s="23">
        <v>101.6</v>
      </c>
      <c r="C155" s="22">
        <v>34.06</v>
      </c>
      <c r="D155" s="22">
        <v>26.01</v>
      </c>
      <c r="E155" s="22">
        <v>20.48</v>
      </c>
      <c r="F155" s="22">
        <v>99.6</v>
      </c>
      <c r="G155" s="22">
        <v>73.28</v>
      </c>
      <c r="H155" s="22">
        <v>36.26</v>
      </c>
      <c r="I155" s="22">
        <v>2.3554569999999999</v>
      </c>
      <c r="J155" s="22">
        <v>3.4501170000000001</v>
      </c>
      <c r="K155" s="22">
        <v>1.09466</v>
      </c>
      <c r="L155" s="22">
        <v>24.33</v>
      </c>
      <c r="M155" s="22">
        <v>20.88</v>
      </c>
      <c r="N155" s="22">
        <v>15.36</v>
      </c>
      <c r="O155" s="22">
        <v>1.6141380000000001</v>
      </c>
      <c r="P155" s="22">
        <v>3.6134189999999999</v>
      </c>
      <c r="Q155" s="22">
        <v>105.765</v>
      </c>
      <c r="R155" s="23">
        <v>0</v>
      </c>
      <c r="S155" s="22">
        <v>22.06</v>
      </c>
    </row>
    <row r="156" spans="1:19" x14ac:dyDescent="0.2">
      <c r="R156" s="29"/>
    </row>
    <row r="157" spans="1:19" x14ac:dyDescent="0.2">
      <c r="A157" s="14" t="s">
        <v>0</v>
      </c>
      <c r="B157" s="15" t="s">
        <v>0</v>
      </c>
      <c r="C157" s="15" t="s">
        <v>0</v>
      </c>
      <c r="D157" s="15" t="s">
        <v>0</v>
      </c>
      <c r="E157" s="15" t="s">
        <v>0</v>
      </c>
      <c r="F157" s="15" t="s">
        <v>0</v>
      </c>
      <c r="G157" s="15" t="s">
        <v>0</v>
      </c>
      <c r="H157" s="15" t="s">
        <v>0</v>
      </c>
      <c r="I157" s="15" t="s">
        <v>0</v>
      </c>
      <c r="J157" s="15" t="s">
        <v>0</v>
      </c>
      <c r="K157" s="15" t="s">
        <v>0</v>
      </c>
      <c r="L157" s="15" t="s">
        <v>0</v>
      </c>
      <c r="M157" s="15" t="s">
        <v>0</v>
      </c>
      <c r="N157" s="15" t="s">
        <v>0</v>
      </c>
      <c r="O157" s="15" t="s">
        <v>0</v>
      </c>
      <c r="P157" s="15" t="s">
        <v>0</v>
      </c>
      <c r="Q157" s="15" t="s">
        <v>0</v>
      </c>
      <c r="R157" s="15" t="s">
        <v>0</v>
      </c>
      <c r="S157" s="16" t="s">
        <v>0</v>
      </c>
    </row>
    <row r="158" spans="1:19" x14ac:dyDescent="0.2">
      <c r="A158" s="20"/>
      <c r="B158" s="18" t="s">
        <v>20</v>
      </c>
      <c r="C158" s="18" t="s">
        <v>15</v>
      </c>
      <c r="D158" s="18" t="s">
        <v>14</v>
      </c>
      <c r="E158" s="18" t="s">
        <v>13</v>
      </c>
      <c r="F158" s="18" t="s">
        <v>4</v>
      </c>
      <c r="G158" s="18" t="s">
        <v>2</v>
      </c>
      <c r="H158" s="18" t="s">
        <v>6</v>
      </c>
      <c r="I158" s="18" t="s">
        <v>16</v>
      </c>
      <c r="J158" s="18" t="s">
        <v>18</v>
      </c>
      <c r="K158" s="18" t="s">
        <v>19</v>
      </c>
      <c r="L158" s="18" t="s">
        <v>26</v>
      </c>
      <c r="M158" s="18" t="s">
        <v>27</v>
      </c>
      <c r="N158" s="18" t="s">
        <v>28</v>
      </c>
      <c r="O158" s="18" t="s">
        <v>3</v>
      </c>
      <c r="P158" s="18" t="s">
        <v>5</v>
      </c>
      <c r="Q158" s="18" t="s">
        <v>82</v>
      </c>
      <c r="R158" s="18" t="s">
        <v>7</v>
      </c>
      <c r="S158" s="19" t="s">
        <v>8</v>
      </c>
    </row>
    <row r="159" spans="1:19" x14ac:dyDescent="0.2">
      <c r="A159" s="14" t="s">
        <v>0</v>
      </c>
      <c r="B159" s="15" t="s">
        <v>0</v>
      </c>
      <c r="C159" s="15" t="s">
        <v>0</v>
      </c>
      <c r="D159" s="15" t="s">
        <v>0</v>
      </c>
      <c r="E159" s="15" t="s">
        <v>0</v>
      </c>
      <c r="F159" s="15" t="s">
        <v>0</v>
      </c>
      <c r="G159" s="15" t="s">
        <v>0</v>
      </c>
      <c r="H159" s="15" t="s">
        <v>0</v>
      </c>
      <c r="I159" s="15" t="s">
        <v>0</v>
      </c>
      <c r="J159" s="15" t="s">
        <v>0</v>
      </c>
      <c r="K159" s="15" t="s">
        <v>0</v>
      </c>
      <c r="L159" s="15" t="s">
        <v>0</v>
      </c>
      <c r="M159" s="15" t="s">
        <v>0</v>
      </c>
      <c r="N159" s="15" t="s">
        <v>0</v>
      </c>
      <c r="O159" s="15" t="s">
        <v>0</v>
      </c>
      <c r="P159" s="15" t="s">
        <v>0</v>
      </c>
      <c r="Q159" s="15" t="s">
        <v>0</v>
      </c>
      <c r="R159" s="15" t="s">
        <v>0</v>
      </c>
      <c r="S159" s="16" t="s">
        <v>0</v>
      </c>
    </row>
    <row r="160" spans="1:19" x14ac:dyDescent="0.2">
      <c r="A160" s="14" t="s">
        <v>30</v>
      </c>
      <c r="B160" s="23">
        <f>AVERAGE(B125:B155)</f>
        <v>101.49677419354839</v>
      </c>
      <c r="C160" s="22">
        <f t="shared" ref="C160:Q160" si="21">AVERAGE(C125:C155)</f>
        <v>33.446451612903232</v>
      </c>
      <c r="D160" s="22">
        <f t="shared" si="21"/>
        <v>25.419677419354834</v>
      </c>
      <c r="E160" s="22">
        <f t="shared" si="21"/>
        <v>18.51258064516129</v>
      </c>
      <c r="F160" s="22">
        <f t="shared" si="21"/>
        <v>93.482258064516117</v>
      </c>
      <c r="G160" s="22">
        <f t="shared" si="21"/>
        <v>63.62</v>
      </c>
      <c r="H160" s="22">
        <f t="shared" si="21"/>
        <v>33.598387096774204</v>
      </c>
      <c r="I160" s="22">
        <f t="shared" si="21"/>
        <v>1.9754066129032262</v>
      </c>
      <c r="J160" s="22">
        <f t="shared" si="21"/>
        <v>3.368919</v>
      </c>
      <c r="K160" s="22">
        <f t="shared" si="21"/>
        <v>1.3935125129032258</v>
      </c>
      <c r="L160" s="22">
        <f t="shared" si="21"/>
        <v>20.96193548387097</v>
      </c>
      <c r="M160" s="22">
        <f t="shared" si="21"/>
        <v>16.008709677419358</v>
      </c>
      <c r="N160" s="22">
        <f t="shared" si="21"/>
        <v>10.539741935483873</v>
      </c>
      <c r="O160" s="22">
        <f t="shared" si="21"/>
        <v>2.041524903225806</v>
      </c>
      <c r="P160" s="22">
        <f t="shared" si="21"/>
        <v>5.2091549354838698</v>
      </c>
      <c r="Q160" s="22">
        <f t="shared" si="21"/>
        <v>127.56136903225809</v>
      </c>
      <c r="R160" s="23">
        <f>SUM(R125:R155)</f>
        <v>20</v>
      </c>
      <c r="S160" s="22">
        <f t="shared" ref="S160" si="22">AVERAGE(S125:S155)</f>
        <v>22.549999999999994</v>
      </c>
    </row>
    <row r="161" spans="1:19" x14ac:dyDescent="0.2">
      <c r="A161" s="14" t="s">
        <v>31</v>
      </c>
      <c r="B161" s="24"/>
      <c r="C161" s="22">
        <f>MAX(C125:C155)</f>
        <v>37.21</v>
      </c>
      <c r="D161" s="22"/>
      <c r="E161" s="22">
        <f>MIN(E125:E155)</f>
        <v>14.3</v>
      </c>
      <c r="F161" s="22">
        <f>MAX(F125:F155)</f>
        <v>99.6</v>
      </c>
      <c r="G161" s="22"/>
      <c r="H161" s="22">
        <f>MIN(H125:H155)</f>
        <v>21.54</v>
      </c>
      <c r="I161" s="22"/>
      <c r="J161" s="22"/>
      <c r="K161" s="22"/>
      <c r="L161" s="22">
        <f>MAX(L125:L155)</f>
        <v>28.65</v>
      </c>
      <c r="M161" s="22"/>
      <c r="N161" s="22">
        <f>MIN(N125:N155)</f>
        <v>3.149</v>
      </c>
      <c r="O161" s="22"/>
      <c r="P161" s="22">
        <f>MAX(P125:P155)</f>
        <v>7.5044019999999998</v>
      </c>
      <c r="Q161" s="24"/>
      <c r="R161" s="24">
        <f>MAX(R125:R155)</f>
        <v>6.8</v>
      </c>
      <c r="S161" s="24"/>
    </row>
    <row r="162" spans="1:19" x14ac:dyDescent="0.2">
      <c r="A162" s="14" t="s">
        <v>0</v>
      </c>
      <c r="B162" s="15" t="s">
        <v>0</v>
      </c>
      <c r="C162" s="15" t="s">
        <v>0</v>
      </c>
      <c r="D162" s="15" t="s">
        <v>0</v>
      </c>
      <c r="E162" s="15" t="s">
        <v>0</v>
      </c>
      <c r="F162" s="28" t="s">
        <v>0</v>
      </c>
      <c r="G162" s="15" t="s">
        <v>0</v>
      </c>
      <c r="H162" s="28" t="s">
        <v>0</v>
      </c>
      <c r="I162" s="15" t="s">
        <v>0</v>
      </c>
      <c r="J162" s="28" t="s">
        <v>0</v>
      </c>
      <c r="K162" s="15" t="s">
        <v>0</v>
      </c>
      <c r="L162" s="28" t="s">
        <v>0</v>
      </c>
      <c r="M162" s="15" t="s">
        <v>0</v>
      </c>
      <c r="N162" s="28" t="s">
        <v>0</v>
      </c>
      <c r="O162" s="15" t="s">
        <v>0</v>
      </c>
      <c r="P162" s="16" t="s">
        <v>0</v>
      </c>
      <c r="Q162" s="16" t="s">
        <v>0</v>
      </c>
      <c r="R162" s="16" t="s">
        <v>0</v>
      </c>
    </row>
    <row r="163" spans="1:19" x14ac:dyDescent="0.2">
      <c r="A163" s="14" t="s">
        <v>32</v>
      </c>
      <c r="B163" s="25">
        <f>AVERAGE(B125:B129)</f>
        <v>101.64</v>
      </c>
      <c r="C163" s="27">
        <f t="shared" ref="C163:S163" si="23">AVERAGE(C125:C129)</f>
        <v>31.832000000000001</v>
      </c>
      <c r="D163" s="27">
        <f t="shared" si="23"/>
        <v>24</v>
      </c>
      <c r="E163" s="27">
        <f t="shared" si="23"/>
        <v>17.765999999999998</v>
      </c>
      <c r="F163" s="27">
        <f t="shared" si="23"/>
        <v>93.9</v>
      </c>
      <c r="G163" s="25">
        <f t="shared" si="23"/>
        <v>65.927999999999997</v>
      </c>
      <c r="H163" s="25">
        <f t="shared" si="23"/>
        <v>35.462000000000003</v>
      </c>
      <c r="I163" s="27">
        <f t="shared" si="23"/>
        <v>1.8840223999999999</v>
      </c>
      <c r="J163" s="27">
        <f t="shared" si="23"/>
        <v>3.0754299999999999</v>
      </c>
      <c r="K163" s="27">
        <f t="shared" si="23"/>
        <v>1.191408</v>
      </c>
      <c r="L163" s="27">
        <f t="shared" si="23"/>
        <v>19.720000000000002</v>
      </c>
      <c r="M163" s="27">
        <f t="shared" si="23"/>
        <v>15.081999999999999</v>
      </c>
      <c r="N163" s="27">
        <f t="shared" si="23"/>
        <v>10.932</v>
      </c>
      <c r="O163" s="27">
        <f t="shared" si="23"/>
        <v>1.867672</v>
      </c>
      <c r="P163" s="27">
        <f t="shared" si="23"/>
        <v>4.5608719999999998</v>
      </c>
      <c r="Q163" s="27">
        <f t="shared" si="23"/>
        <v>133.45062000000001</v>
      </c>
      <c r="R163" s="25">
        <f t="shared" si="23"/>
        <v>0</v>
      </c>
      <c r="S163" s="25">
        <f t="shared" si="23"/>
        <v>25.195999999999998</v>
      </c>
    </row>
    <row r="164" spans="1:19" x14ac:dyDescent="0.2">
      <c r="A164" s="20">
        <v>2</v>
      </c>
      <c r="B164" s="25">
        <f>AVERAGE(B130:B134)</f>
        <v>101.47999999999999</v>
      </c>
      <c r="C164" s="27">
        <f t="shared" ref="C164:S164" si="24">AVERAGE(C130:C134)</f>
        <v>32.731999999999999</v>
      </c>
      <c r="D164" s="27">
        <f t="shared" si="24"/>
        <v>25.012</v>
      </c>
      <c r="E164" s="27">
        <f t="shared" si="24"/>
        <v>18.347999999999999</v>
      </c>
      <c r="F164" s="27">
        <f t="shared" si="24"/>
        <v>93.34</v>
      </c>
      <c r="G164" s="25">
        <f t="shared" si="24"/>
        <v>63.339999999999996</v>
      </c>
      <c r="H164" s="25">
        <f t="shared" si="24"/>
        <v>31.671999999999997</v>
      </c>
      <c r="I164" s="27">
        <f t="shared" si="24"/>
        <v>1.9060842</v>
      </c>
      <c r="J164" s="27">
        <f t="shared" si="24"/>
        <v>3.2784226000000003</v>
      </c>
      <c r="K164" s="27">
        <f t="shared" si="24"/>
        <v>1.3723383999999998</v>
      </c>
      <c r="L164" s="27">
        <f t="shared" si="24"/>
        <v>19.898</v>
      </c>
      <c r="M164" s="27">
        <f t="shared" si="24"/>
        <v>15.370000000000001</v>
      </c>
      <c r="N164" s="27">
        <f t="shared" si="24"/>
        <v>9.14</v>
      </c>
      <c r="O164" s="27">
        <f t="shared" si="24"/>
        <v>2.1382303999999999</v>
      </c>
      <c r="P164" s="27">
        <f t="shared" si="24"/>
        <v>5.6231407999999998</v>
      </c>
      <c r="Q164" s="27">
        <f t="shared" si="24"/>
        <v>114.99502600000001</v>
      </c>
      <c r="R164" s="25">
        <f t="shared" si="24"/>
        <v>1.3599999999999999</v>
      </c>
      <c r="S164" s="25">
        <f t="shared" si="24"/>
        <v>25.232000000000003</v>
      </c>
    </row>
    <row r="165" spans="1:19" x14ac:dyDescent="0.2">
      <c r="A165" s="20">
        <v>3</v>
      </c>
      <c r="B165" s="25">
        <f>AVERAGE(B135:B138)</f>
        <v>101.425</v>
      </c>
      <c r="C165" s="27">
        <f t="shared" ref="C165:S165" si="25">AVERAGE(C135:C138)</f>
        <v>35.717500000000001</v>
      </c>
      <c r="D165" s="27">
        <f t="shared" si="25"/>
        <v>26.762499999999996</v>
      </c>
      <c r="E165" s="27">
        <f t="shared" si="25"/>
        <v>18.322500000000002</v>
      </c>
      <c r="F165" s="27">
        <f t="shared" si="25"/>
        <v>94.2</v>
      </c>
      <c r="G165" s="25">
        <f t="shared" si="25"/>
        <v>61.394999999999996</v>
      </c>
      <c r="H165" s="25">
        <f t="shared" si="25"/>
        <v>29.207500000000003</v>
      </c>
      <c r="I165" s="27">
        <f t="shared" si="25"/>
        <v>2.0255964999999998</v>
      </c>
      <c r="J165" s="27">
        <f t="shared" si="25"/>
        <v>3.6921322499999998</v>
      </c>
      <c r="K165" s="27">
        <f t="shared" si="25"/>
        <v>1.66653575</v>
      </c>
      <c r="L165" s="27">
        <f t="shared" si="25"/>
        <v>21.364999999999998</v>
      </c>
      <c r="M165" s="27">
        <f t="shared" si="25"/>
        <v>16.817499999999999</v>
      </c>
      <c r="N165" s="27">
        <f t="shared" si="25"/>
        <v>11.26225</v>
      </c>
      <c r="O165" s="27">
        <f t="shared" si="25"/>
        <v>1.6291232499999999</v>
      </c>
      <c r="P165" s="27">
        <f t="shared" si="25"/>
        <v>4.6492432500000005</v>
      </c>
      <c r="Q165" s="27">
        <f t="shared" si="25"/>
        <v>122.42245</v>
      </c>
      <c r="R165" s="25">
        <f t="shared" si="25"/>
        <v>0</v>
      </c>
      <c r="S165" s="25">
        <f t="shared" si="25"/>
        <v>24.594999999999999</v>
      </c>
    </row>
    <row r="166" spans="1:19" x14ac:dyDescent="0.2">
      <c r="A166" s="20">
        <v>4</v>
      </c>
      <c r="B166" s="25">
        <f t="shared" ref="B166:S166" si="26">AVERAGE(B140:B144)</f>
        <v>101.36000000000001</v>
      </c>
      <c r="C166" s="27">
        <f t="shared" si="26"/>
        <v>34.711999999999996</v>
      </c>
      <c r="D166" s="27">
        <f t="shared" si="26"/>
        <v>26.778000000000002</v>
      </c>
      <c r="E166" s="27">
        <f t="shared" si="26"/>
        <v>20.648000000000003</v>
      </c>
      <c r="F166" s="27">
        <f t="shared" si="26"/>
        <v>95.11999999999999</v>
      </c>
      <c r="G166" s="25">
        <f t="shared" si="26"/>
        <v>69.812000000000012</v>
      </c>
      <c r="H166" s="25">
        <f t="shared" si="26"/>
        <v>40.391999999999996</v>
      </c>
      <c r="I166" s="27">
        <f t="shared" si="26"/>
        <v>2.3606690000000001</v>
      </c>
      <c r="J166" s="27">
        <f t="shared" si="26"/>
        <v>3.6324711999999999</v>
      </c>
      <c r="K166" s="27">
        <f t="shared" si="26"/>
        <v>1.2718021199999998</v>
      </c>
      <c r="L166" s="27">
        <f t="shared" si="26"/>
        <v>25.592000000000002</v>
      </c>
      <c r="M166" s="27">
        <f t="shared" si="26"/>
        <v>20.773999999999997</v>
      </c>
      <c r="N166" s="27">
        <f t="shared" si="26"/>
        <v>16.020400000000002</v>
      </c>
      <c r="O166" s="27">
        <f t="shared" si="26"/>
        <v>2.092187</v>
      </c>
      <c r="P166" s="27">
        <f t="shared" si="26"/>
        <v>5.4867998</v>
      </c>
      <c r="Q166" s="27">
        <f t="shared" si="26"/>
        <v>143.19614200000001</v>
      </c>
      <c r="R166" s="25">
        <f t="shared" si="26"/>
        <v>1.3599999999999999</v>
      </c>
      <c r="S166" s="25">
        <f t="shared" si="26"/>
        <v>18.142000000000003</v>
      </c>
    </row>
    <row r="167" spans="1:19" x14ac:dyDescent="0.2">
      <c r="A167" s="20">
        <v>5</v>
      </c>
      <c r="B167" s="25">
        <f>AVERAGE(B145:B149)</f>
        <v>101.5</v>
      </c>
      <c r="C167" s="27">
        <f t="shared" ref="C167:S167" si="27">AVERAGE(C145:C149)</f>
        <v>32.847999999999999</v>
      </c>
      <c r="D167" s="27">
        <f t="shared" si="27"/>
        <v>25.015999999999998</v>
      </c>
      <c r="E167" s="27">
        <f t="shared" si="27"/>
        <v>18.213999999999999</v>
      </c>
      <c r="F167" s="27">
        <f t="shared" si="27"/>
        <v>91.53</v>
      </c>
      <c r="G167" s="25">
        <f t="shared" si="27"/>
        <v>59.366</v>
      </c>
      <c r="H167" s="25">
        <f t="shared" si="27"/>
        <v>31.395999999999997</v>
      </c>
      <c r="I167" s="27">
        <f t="shared" si="27"/>
        <v>1.8123660000000001</v>
      </c>
      <c r="J167" s="27">
        <f t="shared" si="27"/>
        <v>3.2672730000000003</v>
      </c>
      <c r="K167" s="27">
        <f t="shared" si="27"/>
        <v>1.4549072000000001</v>
      </c>
      <c r="L167" s="27">
        <f t="shared" si="27"/>
        <v>19.591999999999999</v>
      </c>
      <c r="M167" s="27">
        <f t="shared" si="27"/>
        <v>13.75</v>
      </c>
      <c r="N167" s="27">
        <f t="shared" si="27"/>
        <v>6.3739999999999997</v>
      </c>
      <c r="O167" s="27">
        <f t="shared" si="27"/>
        <v>2.2236959999999999</v>
      </c>
      <c r="P167" s="27">
        <f t="shared" si="27"/>
        <v>5.1110606000000001</v>
      </c>
      <c r="Q167" s="27">
        <f t="shared" si="27"/>
        <v>140.05564000000001</v>
      </c>
      <c r="R167" s="25">
        <f t="shared" si="27"/>
        <v>0</v>
      </c>
      <c r="S167" s="25">
        <f t="shared" si="27"/>
        <v>21.914000000000005</v>
      </c>
    </row>
    <row r="168" spans="1:19" x14ac:dyDescent="0.2">
      <c r="A168" s="20">
        <v>6</v>
      </c>
      <c r="B168" s="25">
        <f>AVERAGE(B150:B155)</f>
        <v>101.55000000000001</v>
      </c>
      <c r="C168" s="27">
        <f t="shared" ref="C168:S168" si="28">AVERAGE(C150:C155)</f>
        <v>32.813333333333333</v>
      </c>
      <c r="D168" s="27">
        <f t="shared" si="28"/>
        <v>24.89833333333333</v>
      </c>
      <c r="E168" s="27">
        <f t="shared" si="28"/>
        <v>17.863333333333333</v>
      </c>
      <c r="F168" s="27">
        <f t="shared" si="28"/>
        <v>92.783333333333346</v>
      </c>
      <c r="G168" s="25">
        <f t="shared" si="28"/>
        <v>63.281666666666659</v>
      </c>
      <c r="H168" s="25">
        <f t="shared" si="28"/>
        <v>34.36</v>
      </c>
      <c r="I168" s="27">
        <f t="shared" si="28"/>
        <v>1.9136681666666666</v>
      </c>
      <c r="J168" s="27">
        <f t="shared" si="28"/>
        <v>3.2578979999999995</v>
      </c>
      <c r="K168" s="27">
        <f t="shared" si="28"/>
        <v>1.34423005</v>
      </c>
      <c r="L168" s="27">
        <f t="shared" si="28"/>
        <v>19.948333333333334</v>
      </c>
      <c r="M168" s="27">
        <f t="shared" si="28"/>
        <v>14.963333333333333</v>
      </c>
      <c r="N168" s="27">
        <f t="shared" si="28"/>
        <v>10.309166666666668</v>
      </c>
      <c r="O168" s="27">
        <f t="shared" si="28"/>
        <v>2.2679613333333335</v>
      </c>
      <c r="P168" s="27">
        <f t="shared" si="28"/>
        <v>5.6616569999999991</v>
      </c>
      <c r="Q168" s="27">
        <f t="shared" si="28"/>
        <v>111.47783333333332</v>
      </c>
      <c r="R168" s="25">
        <f t="shared" si="28"/>
        <v>1.0666666666666667</v>
      </c>
      <c r="S168" s="25">
        <f t="shared" si="28"/>
        <v>20.563333333333333</v>
      </c>
    </row>
    <row r="169" spans="1:19" x14ac:dyDescent="0.2">
      <c r="A169" s="14" t="s">
        <v>0</v>
      </c>
      <c r="B169" s="25" t="s">
        <v>0</v>
      </c>
      <c r="C169" s="25" t="s">
        <v>0</v>
      </c>
      <c r="D169" s="25" t="s">
        <v>0</v>
      </c>
      <c r="E169" s="25" t="s">
        <v>0</v>
      </c>
      <c r="F169" s="26" t="s">
        <v>0</v>
      </c>
      <c r="G169" s="25" t="s">
        <v>0</v>
      </c>
      <c r="H169" s="26" t="s">
        <v>0</v>
      </c>
      <c r="I169" s="25" t="s">
        <v>0</v>
      </c>
      <c r="J169" s="26" t="s">
        <v>0</v>
      </c>
      <c r="K169" s="25" t="s">
        <v>0</v>
      </c>
      <c r="L169" s="26" t="s">
        <v>0</v>
      </c>
      <c r="M169" s="25" t="s">
        <v>0</v>
      </c>
      <c r="N169" s="26" t="s">
        <v>0</v>
      </c>
      <c r="O169" s="25" t="s">
        <v>0</v>
      </c>
      <c r="P169" s="27" t="s">
        <v>0</v>
      </c>
      <c r="Q169" s="27" t="s">
        <v>0</v>
      </c>
      <c r="R169" s="27" t="s">
        <v>0</v>
      </c>
      <c r="S169" s="24"/>
    </row>
    <row r="170" spans="1:19" x14ac:dyDescent="0.2">
      <c r="A170" s="14" t="s">
        <v>33</v>
      </c>
      <c r="B170" s="25">
        <f>AVERAGE(B125:B134)</f>
        <v>101.56</v>
      </c>
      <c r="C170" s="27">
        <f t="shared" ref="C170:S170" si="29">AVERAGE(C125:C134)</f>
        <v>32.281999999999996</v>
      </c>
      <c r="D170" s="27">
        <f t="shared" si="29"/>
        <v>24.506</v>
      </c>
      <c r="E170" s="27">
        <f t="shared" si="29"/>
        <v>18.056999999999999</v>
      </c>
      <c r="F170" s="27">
        <f t="shared" si="29"/>
        <v>93.62</v>
      </c>
      <c r="G170" s="25">
        <f t="shared" si="29"/>
        <v>64.634</v>
      </c>
      <c r="H170" s="25">
        <f t="shared" si="29"/>
        <v>33.567</v>
      </c>
      <c r="I170" s="27">
        <f t="shared" si="29"/>
        <v>1.8950533000000001</v>
      </c>
      <c r="J170" s="27">
        <f t="shared" si="29"/>
        <v>3.1769262999999999</v>
      </c>
      <c r="K170" s="27">
        <f t="shared" si="29"/>
        <v>1.2818732000000002</v>
      </c>
      <c r="L170" s="27">
        <f t="shared" si="29"/>
        <v>19.808999999999997</v>
      </c>
      <c r="M170" s="27">
        <f t="shared" si="29"/>
        <v>15.226000000000003</v>
      </c>
      <c r="N170" s="27">
        <f t="shared" si="29"/>
        <v>10.036000000000001</v>
      </c>
      <c r="O170" s="27">
        <f t="shared" si="29"/>
        <v>2.0029511999999996</v>
      </c>
      <c r="P170" s="27">
        <f t="shared" si="29"/>
        <v>5.0920063999999998</v>
      </c>
      <c r="Q170" s="27">
        <f t="shared" si="29"/>
        <v>124.22282299999999</v>
      </c>
      <c r="R170" s="25">
        <f t="shared" si="29"/>
        <v>0.67999999999999994</v>
      </c>
      <c r="S170" s="25">
        <f t="shared" si="29"/>
        <v>25.213999999999999</v>
      </c>
    </row>
    <row r="171" spans="1:19" x14ac:dyDescent="0.2">
      <c r="A171" s="20">
        <v>2</v>
      </c>
      <c r="B171" s="25">
        <f t="shared" ref="B171:S171" si="30">AVERAGE(B135:B143)</f>
        <v>101.4111111111111</v>
      </c>
      <c r="C171" s="27">
        <f t="shared" si="30"/>
        <v>35.665555555555564</v>
      </c>
      <c r="D171" s="27">
        <f t="shared" si="30"/>
        <v>27.063333333333329</v>
      </c>
      <c r="E171" s="27">
        <f t="shared" si="30"/>
        <v>19.254444444444445</v>
      </c>
      <c r="F171" s="27">
        <f t="shared" si="30"/>
        <v>94.4</v>
      </c>
      <c r="G171" s="25">
        <f t="shared" si="30"/>
        <v>62.773333333333326</v>
      </c>
      <c r="H171" s="25">
        <f t="shared" si="30"/>
        <v>31.803333333333335</v>
      </c>
      <c r="I171" s="27">
        <f t="shared" si="30"/>
        <v>2.1236787777777781</v>
      </c>
      <c r="J171" s="27">
        <f t="shared" si="30"/>
        <v>3.7327535555555551</v>
      </c>
      <c r="K171" s="27">
        <f t="shared" si="30"/>
        <v>1.6090747111111112</v>
      </c>
      <c r="L171" s="27">
        <f t="shared" si="30"/>
        <v>22.825555555555553</v>
      </c>
      <c r="M171" s="27">
        <f t="shared" si="30"/>
        <v>17.955555555555559</v>
      </c>
      <c r="N171" s="27">
        <f t="shared" si="30"/>
        <v>12.444111111111111</v>
      </c>
      <c r="O171" s="27">
        <f t="shared" si="30"/>
        <v>1.8440000000000001</v>
      </c>
      <c r="P171" s="27">
        <f t="shared" si="30"/>
        <v>5.0603825555555551</v>
      </c>
      <c r="Q171" s="27">
        <f t="shared" si="30"/>
        <v>127.58291222222221</v>
      </c>
      <c r="R171" s="25">
        <f t="shared" si="30"/>
        <v>0.75555555555555554</v>
      </c>
      <c r="S171" s="25">
        <f t="shared" si="30"/>
        <v>22.260000000000005</v>
      </c>
    </row>
    <row r="172" spans="1:19" x14ac:dyDescent="0.2">
      <c r="A172" s="20">
        <v>3</v>
      </c>
      <c r="B172" s="25">
        <f>AVERAGE(B145:B155)</f>
        <v>101.52727272727272</v>
      </c>
      <c r="C172" s="25">
        <f t="shared" ref="C172:S172" si="31">AVERAGE(C145:C155)</f>
        <v>32.829090909090908</v>
      </c>
      <c r="D172" s="25">
        <f t="shared" si="31"/>
        <v>24.951818181818179</v>
      </c>
      <c r="E172" s="25">
        <f t="shared" si="31"/>
        <v>18.022727272727273</v>
      </c>
      <c r="F172" s="25">
        <f t="shared" si="31"/>
        <v>92.213636363636368</v>
      </c>
      <c r="G172" s="25">
        <f t="shared" si="31"/>
        <v>61.50181818181818</v>
      </c>
      <c r="H172" s="25">
        <f t="shared" si="31"/>
        <v>33.012727272727268</v>
      </c>
      <c r="I172" s="27">
        <f t="shared" si="31"/>
        <v>1.8676217272727273</v>
      </c>
      <c r="J172" s="27">
        <f t="shared" si="31"/>
        <v>3.2621593636363637</v>
      </c>
      <c r="K172" s="27">
        <f t="shared" si="31"/>
        <v>1.3945378454545456</v>
      </c>
      <c r="L172" s="27">
        <f t="shared" si="31"/>
        <v>19.786363636363635</v>
      </c>
      <c r="M172" s="27">
        <f t="shared" si="31"/>
        <v>14.411818181818182</v>
      </c>
      <c r="N172" s="27">
        <f t="shared" si="31"/>
        <v>8.5204545454545464</v>
      </c>
      <c r="O172" s="27">
        <f t="shared" si="31"/>
        <v>2.247840727272727</v>
      </c>
      <c r="P172" s="27">
        <f t="shared" si="31"/>
        <v>5.4113859090909093</v>
      </c>
      <c r="Q172" s="27">
        <f t="shared" si="31"/>
        <v>124.46774545454547</v>
      </c>
      <c r="R172" s="25">
        <f t="shared" si="31"/>
        <v>0.5818181818181819</v>
      </c>
      <c r="S172" s="25">
        <f t="shared" si="31"/>
        <v>21.177272727272729</v>
      </c>
    </row>
    <row r="173" spans="1:19" x14ac:dyDescent="0.2">
      <c r="A173" s="14" t="s">
        <v>0</v>
      </c>
      <c r="B173" s="15" t="s">
        <v>0</v>
      </c>
      <c r="C173" s="15" t="s">
        <v>0</v>
      </c>
      <c r="D173" s="15" t="s">
        <v>0</v>
      </c>
      <c r="E173" s="15" t="s">
        <v>0</v>
      </c>
      <c r="F173" s="28" t="s">
        <v>0</v>
      </c>
      <c r="G173" s="15" t="s">
        <v>0</v>
      </c>
      <c r="H173" s="28" t="s">
        <v>0</v>
      </c>
      <c r="I173" s="15" t="s">
        <v>0</v>
      </c>
      <c r="J173" s="28" t="s">
        <v>0</v>
      </c>
      <c r="K173" s="15" t="s">
        <v>0</v>
      </c>
      <c r="L173" s="28" t="s">
        <v>0</v>
      </c>
      <c r="M173" s="15" t="s">
        <v>0</v>
      </c>
      <c r="N173" s="28" t="s">
        <v>0</v>
      </c>
      <c r="O173" s="15" t="s">
        <v>0</v>
      </c>
      <c r="P173" s="16" t="s">
        <v>0</v>
      </c>
      <c r="Q173" s="16" t="s">
        <v>0</v>
      </c>
      <c r="R173" s="16" t="s">
        <v>0</v>
      </c>
    </row>
    <row r="174" spans="1:19" x14ac:dyDescent="0.2">
      <c r="A174" s="14"/>
      <c r="B174" s="15"/>
      <c r="C174" s="15"/>
      <c r="D174" s="15"/>
      <c r="E174" s="15"/>
      <c r="F174" s="28"/>
      <c r="G174" s="15"/>
      <c r="H174" s="28"/>
      <c r="I174" s="15"/>
      <c r="J174" s="28"/>
      <c r="K174" s="15"/>
      <c r="L174" s="28"/>
      <c r="M174" s="15"/>
      <c r="N174" s="28"/>
      <c r="O174" s="15"/>
      <c r="P174" s="16"/>
      <c r="Q174" s="16"/>
      <c r="R174" s="16"/>
    </row>
    <row r="175" spans="1:19" ht="35.25" x14ac:dyDescent="0.6">
      <c r="A175" s="53" t="s">
        <v>97</v>
      </c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</row>
    <row r="176" spans="1:19" x14ac:dyDescent="0.2">
      <c r="A176" s="14" t="s">
        <v>0</v>
      </c>
      <c r="B176" s="15" t="s">
        <v>0</v>
      </c>
      <c r="C176" s="15" t="s">
        <v>0</v>
      </c>
      <c r="D176" s="15" t="s">
        <v>0</v>
      </c>
      <c r="E176" s="15" t="s">
        <v>0</v>
      </c>
      <c r="F176" s="15" t="s">
        <v>0</v>
      </c>
      <c r="G176" s="15" t="s">
        <v>0</v>
      </c>
      <c r="H176" s="15" t="s">
        <v>0</v>
      </c>
      <c r="I176" s="15" t="s">
        <v>0</v>
      </c>
      <c r="J176" s="15" t="s">
        <v>0</v>
      </c>
      <c r="K176" s="15" t="s">
        <v>0</v>
      </c>
      <c r="L176" s="15" t="s">
        <v>0</v>
      </c>
      <c r="M176" s="15" t="s">
        <v>0</v>
      </c>
      <c r="N176" s="15" t="s">
        <v>0</v>
      </c>
      <c r="O176" s="15" t="s">
        <v>0</v>
      </c>
      <c r="P176" s="15" t="s">
        <v>0</v>
      </c>
      <c r="Q176" s="15" t="s">
        <v>0</v>
      </c>
      <c r="R176" s="15" t="s">
        <v>0</v>
      </c>
      <c r="S176" s="16" t="s">
        <v>0</v>
      </c>
    </row>
    <row r="177" spans="1:19" x14ac:dyDescent="0.2">
      <c r="A177" s="17" t="s">
        <v>1</v>
      </c>
      <c r="B177" s="18" t="s">
        <v>20</v>
      </c>
      <c r="C177" s="18" t="s">
        <v>15</v>
      </c>
      <c r="D177" s="18" t="s">
        <v>14</v>
      </c>
      <c r="E177" s="18" t="s">
        <v>13</v>
      </c>
      <c r="F177" s="18" t="s">
        <v>4</v>
      </c>
      <c r="G177" s="18" t="s">
        <v>2</v>
      </c>
      <c r="H177" s="18" t="s">
        <v>6</v>
      </c>
      <c r="I177" s="18" t="s">
        <v>16</v>
      </c>
      <c r="J177" s="18" t="s">
        <v>18</v>
      </c>
      <c r="K177" s="18" t="s">
        <v>19</v>
      </c>
      <c r="L177" s="18" t="s">
        <v>26</v>
      </c>
      <c r="M177" s="18" t="s">
        <v>27</v>
      </c>
      <c r="N177" s="18" t="s">
        <v>28</v>
      </c>
      <c r="O177" s="18" t="s">
        <v>3</v>
      </c>
      <c r="P177" s="18" t="s">
        <v>5</v>
      </c>
      <c r="Q177" s="18" t="s">
        <v>82</v>
      </c>
      <c r="R177" s="18" t="s">
        <v>7</v>
      </c>
      <c r="S177" s="19" t="s">
        <v>8</v>
      </c>
    </row>
    <row r="178" spans="1:19" x14ac:dyDescent="0.2">
      <c r="A178" s="20"/>
      <c r="B178" s="18" t="s">
        <v>17</v>
      </c>
      <c r="C178" s="18" t="s">
        <v>88</v>
      </c>
      <c r="D178" s="18" t="s">
        <v>88</v>
      </c>
      <c r="E178" s="18" t="s">
        <v>88</v>
      </c>
      <c r="F178" s="18" t="s">
        <v>9</v>
      </c>
      <c r="G178" s="18" t="s">
        <v>9</v>
      </c>
      <c r="H178" s="18" t="s">
        <v>9</v>
      </c>
      <c r="I178" s="18" t="s">
        <v>17</v>
      </c>
      <c r="J178" s="18" t="s">
        <v>17</v>
      </c>
      <c r="K178" s="18" t="s">
        <v>17</v>
      </c>
      <c r="L178" s="18" t="s">
        <v>88</v>
      </c>
      <c r="M178" s="18" t="s">
        <v>88</v>
      </c>
      <c r="N178" s="18" t="s">
        <v>88</v>
      </c>
      <c r="O178" s="18" t="s">
        <v>93</v>
      </c>
      <c r="P178" s="18" t="s">
        <v>92</v>
      </c>
      <c r="Q178" s="18" t="s">
        <v>89</v>
      </c>
      <c r="R178" s="18" t="s">
        <v>11</v>
      </c>
      <c r="S178" s="19" t="s">
        <v>91</v>
      </c>
    </row>
    <row r="179" spans="1:19" x14ac:dyDescent="0.2">
      <c r="A179" s="14" t="s">
        <v>0</v>
      </c>
      <c r="B179" s="15" t="s">
        <v>0</v>
      </c>
      <c r="C179" s="15" t="s">
        <v>0</v>
      </c>
      <c r="D179" s="15" t="s">
        <v>0</v>
      </c>
      <c r="E179" s="15" t="s">
        <v>0</v>
      </c>
      <c r="F179" s="15" t="s">
        <v>0</v>
      </c>
      <c r="G179" s="15" t="s">
        <v>0</v>
      </c>
      <c r="H179" s="15" t="s">
        <v>0</v>
      </c>
      <c r="I179" s="15" t="s">
        <v>0</v>
      </c>
      <c r="J179" s="15" t="s">
        <v>0</v>
      </c>
      <c r="K179" s="15" t="s">
        <v>0</v>
      </c>
      <c r="L179" s="15" t="s">
        <v>0</v>
      </c>
      <c r="M179" s="15" t="s">
        <v>0</v>
      </c>
      <c r="N179" s="15" t="s">
        <v>0</v>
      </c>
      <c r="O179" s="15" t="s">
        <v>0</v>
      </c>
      <c r="P179" s="15" t="s">
        <v>0</v>
      </c>
      <c r="Q179" s="15" t="s">
        <v>0</v>
      </c>
      <c r="R179" s="15" t="s">
        <v>0</v>
      </c>
      <c r="S179" s="16" t="s">
        <v>0</v>
      </c>
    </row>
    <row r="180" spans="1:19" x14ac:dyDescent="0.2">
      <c r="A180" s="21">
        <v>1</v>
      </c>
      <c r="B180" s="23">
        <v>101.4</v>
      </c>
      <c r="C180" s="23">
        <v>34.97</v>
      </c>
      <c r="D180" s="23">
        <v>26.24</v>
      </c>
      <c r="E180" s="23">
        <v>18.920000000000002</v>
      </c>
      <c r="F180" s="23">
        <v>99.7</v>
      </c>
      <c r="G180" s="23">
        <v>75.040000000000006</v>
      </c>
      <c r="H180" s="23">
        <v>37.57</v>
      </c>
      <c r="I180" s="23">
        <v>2.43276</v>
      </c>
      <c r="J180" s="23">
        <v>3.5326650000000002</v>
      </c>
      <c r="K180" s="23">
        <v>1.099904</v>
      </c>
      <c r="L180" s="23">
        <v>26.17</v>
      </c>
      <c r="M180" s="23">
        <v>21.72</v>
      </c>
      <c r="N180" s="23">
        <v>16.38</v>
      </c>
      <c r="O180" s="23">
        <v>1.513968</v>
      </c>
      <c r="P180" s="23">
        <v>6.6104139999999996</v>
      </c>
      <c r="Q180" s="23">
        <v>141.18279999999999</v>
      </c>
      <c r="R180" s="23">
        <v>0.4</v>
      </c>
      <c r="S180" s="22">
        <v>22.46</v>
      </c>
    </row>
    <row r="181" spans="1:19" x14ac:dyDescent="0.2">
      <c r="A181" s="21">
        <v>2</v>
      </c>
      <c r="B181" s="23">
        <v>101.4</v>
      </c>
      <c r="C181" s="23">
        <v>34.85</v>
      </c>
      <c r="D181" s="23">
        <v>27.01</v>
      </c>
      <c r="E181" s="23">
        <v>20.28</v>
      </c>
      <c r="F181" s="23">
        <v>99.7</v>
      </c>
      <c r="G181" s="23">
        <v>68.3</v>
      </c>
      <c r="H181" s="23">
        <v>34.58</v>
      </c>
      <c r="I181" s="23">
        <v>2.281644</v>
      </c>
      <c r="J181" s="23">
        <v>3.6895410000000002</v>
      </c>
      <c r="K181" s="23">
        <v>1.407897</v>
      </c>
      <c r="L181" s="23">
        <v>25.95</v>
      </c>
      <c r="M181" s="23">
        <v>19.97</v>
      </c>
      <c r="N181" s="23">
        <v>14.25</v>
      </c>
      <c r="O181" s="23">
        <v>1.8576060000000001</v>
      </c>
      <c r="P181" s="23">
        <v>5.4635769999999999</v>
      </c>
      <c r="Q181" s="23">
        <v>93.891409999999993</v>
      </c>
      <c r="R181" s="23">
        <v>0.2</v>
      </c>
      <c r="S181" s="22">
        <v>21.96</v>
      </c>
    </row>
    <row r="182" spans="1:19" x14ac:dyDescent="0.2">
      <c r="A182" s="21">
        <v>3</v>
      </c>
      <c r="B182" s="23">
        <v>101.4</v>
      </c>
      <c r="C182" s="23">
        <v>36.020000000000003</v>
      </c>
      <c r="D182" s="23">
        <v>26.99</v>
      </c>
      <c r="E182" s="23">
        <v>19.510000000000002</v>
      </c>
      <c r="F182" s="23">
        <v>97.2</v>
      </c>
      <c r="G182" s="23">
        <v>66.13</v>
      </c>
      <c r="H182" s="23">
        <v>32.31</v>
      </c>
      <c r="I182" s="23">
        <v>2.217946</v>
      </c>
      <c r="J182" s="23">
        <v>3.7025000000000001</v>
      </c>
      <c r="K182" s="23">
        <v>1.4845539999999999</v>
      </c>
      <c r="L182" s="23">
        <v>23.63</v>
      </c>
      <c r="M182" s="23">
        <v>19.27</v>
      </c>
      <c r="N182" s="23">
        <v>14.38</v>
      </c>
      <c r="O182" s="23">
        <v>2.3968970000000001</v>
      </c>
      <c r="P182" s="23">
        <v>6.1266959999999999</v>
      </c>
      <c r="Q182" s="23">
        <v>200.93119999999999</v>
      </c>
      <c r="R182" s="23">
        <v>0</v>
      </c>
      <c r="S182" s="22">
        <v>18.93</v>
      </c>
    </row>
    <row r="183" spans="1:19" x14ac:dyDescent="0.2">
      <c r="A183" s="21">
        <v>4</v>
      </c>
      <c r="B183" s="23">
        <v>101.4</v>
      </c>
      <c r="C183" s="23">
        <v>29.16</v>
      </c>
      <c r="D183" s="23">
        <v>23.02</v>
      </c>
      <c r="E183" s="23">
        <v>15.27</v>
      </c>
      <c r="F183" s="23">
        <v>92.5</v>
      </c>
      <c r="G183" s="23">
        <v>56.87</v>
      </c>
      <c r="H183" s="23">
        <v>15.22</v>
      </c>
      <c r="I183" s="23">
        <v>1.5297259999999999</v>
      </c>
      <c r="J183" s="23">
        <v>2.8628100000000001</v>
      </c>
      <c r="K183" s="23">
        <v>1.3330839999999999</v>
      </c>
      <c r="L183" s="23">
        <v>23.5</v>
      </c>
      <c r="M183" s="23">
        <v>8.31</v>
      </c>
      <c r="N183" s="23">
        <v>-10.8</v>
      </c>
      <c r="O183" s="23">
        <v>4.0530999999999997</v>
      </c>
      <c r="P183" s="23">
        <v>5.8732170000000004</v>
      </c>
      <c r="Q183" s="23">
        <v>238.39449999999999</v>
      </c>
      <c r="R183" s="23">
        <v>0</v>
      </c>
      <c r="S183" s="22">
        <v>23.19</v>
      </c>
    </row>
    <row r="184" spans="1:19" x14ac:dyDescent="0.2">
      <c r="A184" s="21">
        <v>5</v>
      </c>
      <c r="B184" s="23">
        <v>101.4</v>
      </c>
      <c r="C184" s="23">
        <v>30.82</v>
      </c>
      <c r="D184" s="23">
        <v>20.8</v>
      </c>
      <c r="E184" s="23">
        <v>11.26</v>
      </c>
      <c r="F184" s="23">
        <v>95.8</v>
      </c>
      <c r="G184" s="23">
        <v>57.45</v>
      </c>
      <c r="H184" s="23">
        <v>23.57</v>
      </c>
      <c r="I184" s="23">
        <v>1.2629980000000001</v>
      </c>
      <c r="J184" s="23">
        <v>2.6267119999999999</v>
      </c>
      <c r="K184" s="23">
        <v>1.3637140000000001</v>
      </c>
      <c r="L184" s="23">
        <v>10.94</v>
      </c>
      <c r="M184" s="23">
        <v>5.2759999999999998</v>
      </c>
      <c r="N184" s="23">
        <v>-1.0999999999999999E-2</v>
      </c>
      <c r="O184" s="23">
        <v>1.544314</v>
      </c>
      <c r="P184" s="23">
        <v>4.9081320000000002</v>
      </c>
      <c r="Q184" s="23">
        <v>114.0254</v>
      </c>
      <c r="R184" s="23">
        <v>0</v>
      </c>
      <c r="S184" s="22">
        <v>23.12</v>
      </c>
    </row>
    <row r="185" spans="1:19" x14ac:dyDescent="0.2">
      <c r="A185" s="21">
        <v>6</v>
      </c>
      <c r="B185" s="23">
        <v>101.5</v>
      </c>
      <c r="C185" s="23">
        <v>34.020000000000003</v>
      </c>
      <c r="D185" s="23">
        <v>24.4</v>
      </c>
      <c r="E185" s="23">
        <v>13.04</v>
      </c>
      <c r="F185" s="23">
        <v>91.3</v>
      </c>
      <c r="G185" s="23">
        <v>56.24</v>
      </c>
      <c r="H185" s="23">
        <v>27.71</v>
      </c>
      <c r="I185" s="23">
        <v>1.5867290000000001</v>
      </c>
      <c r="J185" s="23">
        <v>3.304494</v>
      </c>
      <c r="K185" s="23">
        <v>1.7177659999999999</v>
      </c>
      <c r="L185" s="23">
        <v>15.55</v>
      </c>
      <c r="M185" s="23">
        <v>10.72</v>
      </c>
      <c r="N185" s="23">
        <v>4.7670000000000003</v>
      </c>
      <c r="O185" s="23">
        <v>1.767903</v>
      </c>
      <c r="P185" s="23">
        <v>4.3470750000000002</v>
      </c>
      <c r="Q185" s="23">
        <v>115.8235</v>
      </c>
      <c r="R185" s="23">
        <v>0</v>
      </c>
      <c r="S185" s="22">
        <v>21.68</v>
      </c>
    </row>
    <row r="186" spans="1:19" x14ac:dyDescent="0.2">
      <c r="A186" s="21">
        <v>7</v>
      </c>
      <c r="B186" s="23">
        <v>101.6</v>
      </c>
      <c r="C186" s="23">
        <v>36.71</v>
      </c>
      <c r="D186" s="23">
        <v>24.93</v>
      </c>
      <c r="E186" s="23">
        <v>20.3</v>
      </c>
      <c r="F186" s="23">
        <v>100</v>
      </c>
      <c r="G186" s="23">
        <v>72.8</v>
      </c>
      <c r="H186" s="23">
        <v>37.32</v>
      </c>
      <c r="I186" s="23">
        <v>2.1965789999999998</v>
      </c>
      <c r="J186" s="23">
        <v>3.271055</v>
      </c>
      <c r="K186" s="23">
        <v>1.0744769999999999</v>
      </c>
      <c r="L186" s="23">
        <v>25.72</v>
      </c>
      <c r="M186" s="23">
        <v>18.91</v>
      </c>
      <c r="N186" s="23">
        <v>13.88</v>
      </c>
      <c r="O186" s="23">
        <v>2.6</v>
      </c>
      <c r="P186" s="23">
        <v>4.9000000000000004</v>
      </c>
      <c r="Q186" s="23">
        <v>123.6</v>
      </c>
      <c r="R186" s="23">
        <v>22.4</v>
      </c>
      <c r="S186" s="22">
        <v>15.26</v>
      </c>
    </row>
    <row r="187" spans="1:19" x14ac:dyDescent="0.2">
      <c r="A187" s="21">
        <v>8</v>
      </c>
      <c r="B187" s="23">
        <v>101.8</v>
      </c>
      <c r="C187" s="23">
        <v>28.94</v>
      </c>
      <c r="D187" s="23">
        <v>23.21</v>
      </c>
      <c r="E187" s="23">
        <v>18.690000000000001</v>
      </c>
      <c r="F187" s="23">
        <v>100</v>
      </c>
      <c r="G187" s="23">
        <v>77.489999999999995</v>
      </c>
      <c r="H187" s="23">
        <v>51.35</v>
      </c>
      <c r="I187" s="23">
        <v>2.1745559999999999</v>
      </c>
      <c r="J187" s="23">
        <v>2.8845269999999998</v>
      </c>
      <c r="K187" s="23">
        <v>0.70997140000000003</v>
      </c>
      <c r="L187" s="23">
        <v>23.51</v>
      </c>
      <c r="M187" s="23">
        <v>18.5</v>
      </c>
      <c r="N187" s="23">
        <v>8.33</v>
      </c>
      <c r="O187" s="23">
        <v>2.633769</v>
      </c>
      <c r="P187" s="23">
        <v>4.9395249999999997</v>
      </c>
      <c r="Q187" s="23">
        <v>212.84970000000001</v>
      </c>
      <c r="R187" s="23">
        <v>0.4</v>
      </c>
      <c r="S187" s="22">
        <v>18.149999999999999</v>
      </c>
    </row>
    <row r="188" spans="1:19" x14ac:dyDescent="0.2">
      <c r="A188" s="21">
        <v>9</v>
      </c>
      <c r="B188" s="23">
        <v>101.7</v>
      </c>
      <c r="C188" s="23">
        <v>30.29</v>
      </c>
      <c r="D188" s="23">
        <v>21.76</v>
      </c>
      <c r="E188" s="23">
        <v>13.93</v>
      </c>
      <c r="F188" s="23">
        <v>96.5</v>
      </c>
      <c r="G188" s="23">
        <v>66.790000000000006</v>
      </c>
      <c r="H188" s="23">
        <v>36.020000000000003</v>
      </c>
      <c r="I188" s="23">
        <v>1.6846449999999999</v>
      </c>
      <c r="J188" s="23">
        <v>2.7194600000000002</v>
      </c>
      <c r="K188" s="23">
        <v>1.034815</v>
      </c>
      <c r="L188" s="23">
        <v>18.86</v>
      </c>
      <c r="M188" s="23">
        <v>12.22</v>
      </c>
      <c r="N188" s="23">
        <v>8.4499999999999993</v>
      </c>
      <c r="O188" s="23">
        <v>1.9640899999999999</v>
      </c>
      <c r="P188" s="23">
        <v>3.5395509999999999</v>
      </c>
      <c r="Q188" s="23">
        <v>189.37899999999999</v>
      </c>
      <c r="R188" s="23">
        <v>0</v>
      </c>
      <c r="S188" s="22">
        <v>21.88</v>
      </c>
    </row>
    <row r="189" spans="1:19" x14ac:dyDescent="0.2">
      <c r="A189" s="21">
        <v>10</v>
      </c>
      <c r="B189" s="23">
        <v>101.6</v>
      </c>
      <c r="C189" s="23">
        <v>29.76</v>
      </c>
      <c r="D189" s="23">
        <v>21.01</v>
      </c>
      <c r="E189" s="23">
        <v>11.84</v>
      </c>
      <c r="F189" s="23">
        <v>95.1</v>
      </c>
      <c r="G189" s="23">
        <v>62.51</v>
      </c>
      <c r="H189" s="23">
        <v>30.53</v>
      </c>
      <c r="I189" s="23">
        <v>1.470866</v>
      </c>
      <c r="J189" s="23">
        <v>2.609715</v>
      </c>
      <c r="K189" s="23">
        <v>1.138849</v>
      </c>
      <c r="L189" s="23">
        <v>16.059999999999999</v>
      </c>
      <c r="M189" s="23">
        <v>8.92</v>
      </c>
      <c r="N189" s="23">
        <v>3.8069999999999999</v>
      </c>
      <c r="O189" s="23">
        <v>1.7102980000000001</v>
      </c>
      <c r="P189" s="23">
        <v>3.9983059999999999</v>
      </c>
      <c r="Q189" s="23">
        <v>189.51490000000001</v>
      </c>
      <c r="R189" s="23">
        <v>0</v>
      </c>
      <c r="S189" s="22">
        <v>21.92</v>
      </c>
    </row>
    <row r="190" spans="1:19" x14ac:dyDescent="0.2">
      <c r="A190" s="21">
        <v>11</v>
      </c>
      <c r="B190" s="23">
        <v>101.5</v>
      </c>
      <c r="C190" s="23">
        <v>29.36</v>
      </c>
      <c r="D190" s="23">
        <v>21.27</v>
      </c>
      <c r="E190" s="23">
        <v>12.86</v>
      </c>
      <c r="F190" s="23">
        <v>96</v>
      </c>
      <c r="G190" s="23">
        <v>57.34</v>
      </c>
      <c r="H190" s="23">
        <v>19.739999999999998</v>
      </c>
      <c r="I190" s="23">
        <v>1.3251299999999999</v>
      </c>
      <c r="J190" s="23">
        <v>2.6363449999999999</v>
      </c>
      <c r="K190" s="23">
        <v>1.311215</v>
      </c>
      <c r="L190" s="23">
        <v>13.22</v>
      </c>
      <c r="M190" s="23">
        <v>6.2439999999999998</v>
      </c>
      <c r="N190" s="23">
        <v>-6.476</v>
      </c>
      <c r="O190" s="23">
        <v>1.52796</v>
      </c>
      <c r="P190" s="23">
        <v>3.5017619999999998</v>
      </c>
      <c r="Q190" s="23">
        <v>202.49690000000001</v>
      </c>
      <c r="R190" s="23">
        <v>0</v>
      </c>
      <c r="S190" s="22">
        <v>20.59</v>
      </c>
    </row>
    <row r="191" spans="1:19" x14ac:dyDescent="0.2">
      <c r="A191" s="21">
        <v>12</v>
      </c>
      <c r="B191" s="23">
        <v>101.6</v>
      </c>
      <c r="C191" s="23">
        <v>30.03</v>
      </c>
      <c r="D191" s="23">
        <v>21.34</v>
      </c>
      <c r="E191" s="23">
        <v>12.5</v>
      </c>
      <c r="F191" s="23">
        <v>96.7</v>
      </c>
      <c r="G191" s="23">
        <v>56.65</v>
      </c>
      <c r="H191" s="23">
        <v>15.14</v>
      </c>
      <c r="I191" s="23">
        <v>1.28948</v>
      </c>
      <c r="J191" s="23">
        <v>2.6710410000000002</v>
      </c>
      <c r="K191" s="23">
        <v>1.3815599999999999</v>
      </c>
      <c r="L191" s="23">
        <v>14.01</v>
      </c>
      <c r="M191" s="23">
        <v>5.3789999999999996</v>
      </c>
      <c r="N191" s="23">
        <v>-9.91</v>
      </c>
      <c r="O191" s="23">
        <v>1.3009010000000001</v>
      </c>
      <c r="P191" s="23">
        <v>3.4571179999999999</v>
      </c>
      <c r="Q191" s="23">
        <v>194.279</v>
      </c>
      <c r="R191" s="23">
        <v>0</v>
      </c>
      <c r="S191" s="22">
        <v>22.21</v>
      </c>
    </row>
    <row r="192" spans="1:19" x14ac:dyDescent="0.2">
      <c r="A192" s="21">
        <v>13</v>
      </c>
      <c r="B192" s="23">
        <v>101.5</v>
      </c>
      <c r="C192" s="23">
        <v>30.82</v>
      </c>
      <c r="D192" s="23">
        <v>21.18</v>
      </c>
      <c r="E192" s="23">
        <v>11.04</v>
      </c>
      <c r="F192" s="23">
        <v>96.9</v>
      </c>
      <c r="G192" s="23">
        <v>69.8</v>
      </c>
      <c r="H192" s="23">
        <v>38.880000000000003</v>
      </c>
      <c r="I192" s="23">
        <v>1.68858</v>
      </c>
      <c r="J192" s="23">
        <v>2.6827809999999999</v>
      </c>
      <c r="K192" s="23">
        <v>0.99420140000000001</v>
      </c>
      <c r="L192" s="23">
        <v>17.63</v>
      </c>
      <c r="M192" s="23">
        <v>12.16</v>
      </c>
      <c r="N192" s="23">
        <v>5.1529999999999996</v>
      </c>
      <c r="O192" s="23">
        <v>1.486221</v>
      </c>
      <c r="P192" s="23">
        <v>4.9499560000000002</v>
      </c>
      <c r="Q192" s="23">
        <v>123.9164</v>
      </c>
      <c r="R192" s="23">
        <v>0</v>
      </c>
      <c r="S192" s="22">
        <v>20.51</v>
      </c>
    </row>
    <row r="193" spans="1:19" x14ac:dyDescent="0.2">
      <c r="A193" s="21">
        <v>14</v>
      </c>
      <c r="B193" s="23">
        <v>101.5</v>
      </c>
      <c r="C193" s="23">
        <v>31.86</v>
      </c>
      <c r="D193" s="23">
        <v>24.21</v>
      </c>
      <c r="E193" s="23">
        <v>16.48</v>
      </c>
      <c r="F193" s="23">
        <v>97.9</v>
      </c>
      <c r="G193" s="23">
        <v>67.95</v>
      </c>
      <c r="H193" s="23">
        <v>41.61</v>
      </c>
      <c r="I193" s="23">
        <v>1.982977</v>
      </c>
      <c r="J193" s="23">
        <v>3.1060560000000002</v>
      </c>
      <c r="K193" s="23">
        <v>1.1230789999999999</v>
      </c>
      <c r="L193" s="23">
        <v>22.17</v>
      </c>
      <c r="M193" s="23">
        <v>16.39</v>
      </c>
      <c r="N193" s="23">
        <v>12.96</v>
      </c>
      <c r="O193" s="23">
        <v>2.4037470000000001</v>
      </c>
      <c r="P193" s="23">
        <v>6.3397969999999999</v>
      </c>
      <c r="Q193" s="23">
        <v>90.391760000000005</v>
      </c>
      <c r="R193" s="23">
        <v>7.2</v>
      </c>
      <c r="S193" s="22">
        <v>18.190000000000001</v>
      </c>
    </row>
    <row r="194" spans="1:19" x14ac:dyDescent="0.2">
      <c r="A194" s="21">
        <v>15</v>
      </c>
      <c r="B194" s="23">
        <v>101.5</v>
      </c>
      <c r="C194" s="23">
        <v>25.23</v>
      </c>
      <c r="D194" s="23">
        <v>20.22</v>
      </c>
      <c r="E194" s="23">
        <v>14.58</v>
      </c>
      <c r="F194" s="23">
        <v>100</v>
      </c>
      <c r="G194" s="23">
        <v>82.3</v>
      </c>
      <c r="H194" s="23">
        <v>47.67</v>
      </c>
      <c r="I194" s="23">
        <v>1.9524360000000001</v>
      </c>
      <c r="J194" s="23">
        <v>2.3972549999999999</v>
      </c>
      <c r="K194" s="23">
        <v>0.44481989999999999</v>
      </c>
      <c r="L194" s="23">
        <v>22.37</v>
      </c>
      <c r="M194" s="23">
        <v>15.57</v>
      </c>
      <c r="N194" s="23">
        <v>6.0129999999999999</v>
      </c>
      <c r="O194" s="23">
        <v>2.7081789999999999</v>
      </c>
      <c r="P194" s="23">
        <v>5.5140919999999998</v>
      </c>
      <c r="Q194" s="23">
        <v>220.3588</v>
      </c>
      <c r="R194" s="23">
        <v>13.4</v>
      </c>
      <c r="S194" s="22">
        <v>14.88</v>
      </c>
    </row>
    <row r="195" spans="1:19" x14ac:dyDescent="0.2">
      <c r="A195" s="21">
        <v>16</v>
      </c>
      <c r="B195" s="23">
        <v>101.9</v>
      </c>
      <c r="C195" s="23">
        <v>23.22</v>
      </c>
      <c r="D195" s="23">
        <v>16.93</v>
      </c>
      <c r="E195" s="23">
        <v>9.75</v>
      </c>
      <c r="F195" s="23">
        <v>93.9</v>
      </c>
      <c r="G195" s="23">
        <v>62.63</v>
      </c>
      <c r="H195" s="23">
        <v>33.729999999999997</v>
      </c>
      <c r="I195" s="23">
        <v>1.1554199999999999</v>
      </c>
      <c r="J195" s="23">
        <v>1.9774339999999999</v>
      </c>
      <c r="K195" s="23">
        <v>0.82201329999999995</v>
      </c>
      <c r="L195" s="23">
        <v>8.1199999999999992</v>
      </c>
      <c r="M195" s="23">
        <v>3.2429999999999999</v>
      </c>
      <c r="N195" s="23">
        <v>-2.7770000000000001</v>
      </c>
      <c r="O195" s="23">
        <v>2.1023779999999999</v>
      </c>
      <c r="P195" s="23">
        <v>4.4862549999999999</v>
      </c>
      <c r="Q195" s="23">
        <v>221.67840000000001</v>
      </c>
      <c r="R195" s="23">
        <v>0</v>
      </c>
      <c r="S195" s="22">
        <v>21.72</v>
      </c>
    </row>
    <row r="196" spans="1:19" x14ac:dyDescent="0.2">
      <c r="A196" s="21">
        <v>17</v>
      </c>
      <c r="B196" s="23">
        <v>102.2</v>
      </c>
      <c r="C196" s="23">
        <v>25.78</v>
      </c>
      <c r="D196" s="23">
        <v>17.760000000000002</v>
      </c>
      <c r="E196" s="23">
        <v>9.1</v>
      </c>
      <c r="F196" s="23">
        <v>97</v>
      </c>
      <c r="G196" s="23">
        <v>61.3</v>
      </c>
      <c r="H196" s="23">
        <v>26.49</v>
      </c>
      <c r="I196" s="23">
        <v>1.1476759999999999</v>
      </c>
      <c r="J196" s="23">
        <v>2.1350829999999998</v>
      </c>
      <c r="K196" s="23">
        <v>0.98740729999999999</v>
      </c>
      <c r="L196" s="23">
        <v>7.6829999999999998</v>
      </c>
      <c r="M196" s="23">
        <v>3.0529999999999999</v>
      </c>
      <c r="N196" s="23">
        <v>-4.5350000000000001</v>
      </c>
      <c r="O196" s="23">
        <v>1.518384</v>
      </c>
      <c r="P196" s="23">
        <v>3.3097129999999999</v>
      </c>
      <c r="Q196" s="23">
        <v>190.17660000000001</v>
      </c>
      <c r="R196" s="23">
        <v>0</v>
      </c>
      <c r="S196" s="22">
        <v>21.65</v>
      </c>
    </row>
    <row r="197" spans="1:19" x14ac:dyDescent="0.2">
      <c r="A197" s="21">
        <v>18</v>
      </c>
      <c r="B197" s="23">
        <v>102.1</v>
      </c>
      <c r="C197" s="23">
        <v>30.04</v>
      </c>
      <c r="D197" s="23">
        <v>19.25</v>
      </c>
      <c r="E197" s="23">
        <v>8.1199999999999992</v>
      </c>
      <c r="F197" s="23">
        <v>97.7</v>
      </c>
      <c r="G197" s="23">
        <v>63.15</v>
      </c>
      <c r="H197" s="23">
        <v>24.08</v>
      </c>
      <c r="I197" s="23">
        <v>1.280464</v>
      </c>
      <c r="J197" s="23">
        <v>2.4121290000000002</v>
      </c>
      <c r="K197" s="23">
        <v>1.1316649999999999</v>
      </c>
      <c r="L197" s="23">
        <v>10.85</v>
      </c>
      <c r="M197" s="23">
        <v>5.5970000000000004</v>
      </c>
      <c r="N197" s="23">
        <v>-0.92600000000000005</v>
      </c>
      <c r="O197" s="23">
        <v>1.2018690000000001</v>
      </c>
      <c r="P197" s="23">
        <v>3.9267850000000002</v>
      </c>
      <c r="Q197" s="23">
        <v>164.92789999999999</v>
      </c>
      <c r="R197" s="23">
        <v>0</v>
      </c>
      <c r="S197" s="22">
        <v>21</v>
      </c>
    </row>
    <row r="198" spans="1:19" x14ac:dyDescent="0.2">
      <c r="A198" s="21">
        <v>19</v>
      </c>
      <c r="B198" s="23">
        <v>102.1</v>
      </c>
      <c r="C198" s="23">
        <v>29</v>
      </c>
      <c r="D198" s="23">
        <v>20.62</v>
      </c>
      <c r="E198" s="23">
        <v>13.28</v>
      </c>
      <c r="F198" s="23">
        <v>98.3</v>
      </c>
      <c r="G198" s="23">
        <v>69.09</v>
      </c>
      <c r="H198" s="23">
        <v>36.25</v>
      </c>
      <c r="I198" s="23">
        <v>1.57982</v>
      </c>
      <c r="J198" s="23">
        <v>2.5316130000000001</v>
      </c>
      <c r="K198" s="23">
        <v>0.95179270000000005</v>
      </c>
      <c r="L198" s="23">
        <v>14.86</v>
      </c>
      <c r="M198" s="23">
        <v>10.71</v>
      </c>
      <c r="N198" s="23">
        <v>7.1689999999999996</v>
      </c>
      <c r="O198" s="23">
        <v>1.774076</v>
      </c>
      <c r="P198" s="23">
        <v>5.8295339999999998</v>
      </c>
      <c r="Q198" s="23">
        <v>133.8972</v>
      </c>
      <c r="R198" s="23">
        <v>0</v>
      </c>
      <c r="S198" s="22">
        <v>19.54</v>
      </c>
    </row>
    <row r="199" spans="1:19" x14ac:dyDescent="0.2">
      <c r="A199" s="21">
        <v>20</v>
      </c>
      <c r="B199" s="23">
        <v>102</v>
      </c>
      <c r="C199" s="23">
        <v>29.08</v>
      </c>
      <c r="D199" s="23">
        <v>21.37</v>
      </c>
      <c r="E199" s="23">
        <v>13.56</v>
      </c>
      <c r="F199" s="23">
        <v>99.3</v>
      </c>
      <c r="G199" s="23">
        <v>69.56</v>
      </c>
      <c r="H199" s="23">
        <v>37.18</v>
      </c>
      <c r="I199" s="23">
        <v>1.683546</v>
      </c>
      <c r="J199" s="23">
        <v>2.6455799999999998</v>
      </c>
      <c r="K199" s="23">
        <v>0.96203419999999995</v>
      </c>
      <c r="L199" s="23">
        <v>16.25</v>
      </c>
      <c r="M199" s="23">
        <v>12.28</v>
      </c>
      <c r="N199" s="23">
        <v>8.24</v>
      </c>
      <c r="O199" s="23">
        <v>1.831073</v>
      </c>
      <c r="P199" s="23">
        <v>5.3149150000000001</v>
      </c>
      <c r="Q199" s="23">
        <v>141.5087</v>
      </c>
      <c r="R199" s="23">
        <v>0</v>
      </c>
      <c r="S199" s="22">
        <v>20.54</v>
      </c>
    </row>
    <row r="200" spans="1:19" x14ac:dyDescent="0.2">
      <c r="A200" s="21">
        <v>21</v>
      </c>
      <c r="B200" s="23">
        <v>101.8</v>
      </c>
      <c r="C200" s="23">
        <v>30.62</v>
      </c>
      <c r="D200" s="23">
        <v>21.24</v>
      </c>
      <c r="E200" s="23">
        <v>12.79</v>
      </c>
      <c r="F200" s="23">
        <v>100</v>
      </c>
      <c r="G200" s="23">
        <v>72.900000000000006</v>
      </c>
      <c r="H200" s="23">
        <v>33.36</v>
      </c>
      <c r="I200" s="23">
        <v>1.7349920000000001</v>
      </c>
      <c r="J200" s="23">
        <v>2.6575440000000001</v>
      </c>
      <c r="K200" s="23">
        <v>0.92255259999999994</v>
      </c>
      <c r="L200" s="23">
        <v>18</v>
      </c>
      <c r="M200" s="23">
        <v>13.02</v>
      </c>
      <c r="N200" s="23">
        <v>8.4600000000000009</v>
      </c>
      <c r="O200" s="23">
        <v>1.2608280000000001</v>
      </c>
      <c r="P200" s="23">
        <v>4.4812070000000004</v>
      </c>
      <c r="Q200" s="23">
        <v>126.2817</v>
      </c>
      <c r="R200" s="23">
        <v>0</v>
      </c>
      <c r="S200" s="22">
        <v>20.53</v>
      </c>
    </row>
    <row r="201" spans="1:19" x14ac:dyDescent="0.2">
      <c r="A201" s="21">
        <v>22</v>
      </c>
      <c r="B201" s="23">
        <v>101.8</v>
      </c>
      <c r="C201" s="23">
        <v>31.52</v>
      </c>
      <c r="D201" s="23">
        <v>21.77</v>
      </c>
      <c r="E201" s="23">
        <v>12.52</v>
      </c>
      <c r="F201" s="23">
        <v>100</v>
      </c>
      <c r="G201" s="23">
        <v>71.34</v>
      </c>
      <c r="H201" s="23">
        <v>31.87</v>
      </c>
      <c r="I201" s="23">
        <v>1.734496</v>
      </c>
      <c r="J201" s="23">
        <v>2.754572</v>
      </c>
      <c r="K201" s="23">
        <v>1.0200750000000001</v>
      </c>
      <c r="L201" s="23">
        <v>18.12</v>
      </c>
      <c r="M201" s="23">
        <v>13</v>
      </c>
      <c r="N201" s="23">
        <v>7.8460000000000001</v>
      </c>
      <c r="O201" s="23">
        <v>1.215381</v>
      </c>
      <c r="P201" s="23">
        <v>3.8192889999999999</v>
      </c>
      <c r="Q201" s="23">
        <v>168.37809999999999</v>
      </c>
      <c r="R201" s="23">
        <v>0</v>
      </c>
      <c r="S201" s="22">
        <v>20.170000000000002</v>
      </c>
    </row>
    <row r="202" spans="1:19" x14ac:dyDescent="0.2">
      <c r="A202" s="21">
        <v>23</v>
      </c>
      <c r="B202" s="23">
        <v>101.7</v>
      </c>
      <c r="C202" s="23">
        <v>31.38</v>
      </c>
      <c r="D202" s="23">
        <v>21.83</v>
      </c>
      <c r="E202" s="23">
        <v>12.66</v>
      </c>
      <c r="F202" s="23">
        <v>100</v>
      </c>
      <c r="G202" s="23">
        <v>69.45</v>
      </c>
      <c r="H202" s="23">
        <v>29.45</v>
      </c>
      <c r="I202" s="23">
        <v>1.680955</v>
      </c>
      <c r="J202" s="23">
        <v>2.7657409999999998</v>
      </c>
      <c r="K202" s="23">
        <v>1.0847850000000001</v>
      </c>
      <c r="L202" s="23">
        <v>18.600000000000001</v>
      </c>
      <c r="M202" s="23">
        <v>12.18</v>
      </c>
      <c r="N202" s="23">
        <v>5.6589999999999998</v>
      </c>
      <c r="O202" s="23">
        <v>1.1707749999999999</v>
      </c>
      <c r="P202" s="23">
        <v>3.4333800000000001</v>
      </c>
      <c r="Q202" s="23">
        <v>149.12790000000001</v>
      </c>
      <c r="R202" s="23">
        <v>0</v>
      </c>
      <c r="S202" s="22">
        <v>20.079999999999998</v>
      </c>
    </row>
    <row r="203" spans="1:19" x14ac:dyDescent="0.2">
      <c r="A203" s="21">
        <v>24</v>
      </c>
      <c r="B203" s="23">
        <v>101.6</v>
      </c>
      <c r="C203" s="23">
        <v>30.77</v>
      </c>
      <c r="D203" s="23">
        <v>21.75</v>
      </c>
      <c r="E203" s="23">
        <v>13.57</v>
      </c>
      <c r="F203" s="23">
        <v>100</v>
      </c>
      <c r="G203" s="23">
        <v>65.19</v>
      </c>
      <c r="H203" s="23">
        <v>29.88</v>
      </c>
      <c r="I203" s="23">
        <v>1.5679350000000001</v>
      </c>
      <c r="J203" s="23">
        <v>2.733517</v>
      </c>
      <c r="K203" s="23">
        <v>1.165581</v>
      </c>
      <c r="L203" s="23">
        <v>16.850000000000001</v>
      </c>
      <c r="M203" s="23">
        <v>10.48</v>
      </c>
      <c r="N203" s="23">
        <v>5.5910000000000002</v>
      </c>
      <c r="O203" s="23">
        <v>1.465875</v>
      </c>
      <c r="P203" s="23">
        <v>4.6351290000000001</v>
      </c>
      <c r="Q203" s="23">
        <v>136.38890000000001</v>
      </c>
      <c r="R203" s="23">
        <v>0</v>
      </c>
      <c r="S203" s="22">
        <v>19.98</v>
      </c>
    </row>
    <row r="204" spans="1:19" x14ac:dyDescent="0.2">
      <c r="A204" s="21">
        <v>25</v>
      </c>
      <c r="B204" s="23">
        <v>101.7</v>
      </c>
      <c r="C204" s="23">
        <v>30.65</v>
      </c>
      <c r="D204" s="23">
        <v>22.14</v>
      </c>
      <c r="E204" s="23">
        <v>12.49</v>
      </c>
      <c r="F204" s="23">
        <v>96.9</v>
      </c>
      <c r="G204" s="23">
        <v>62.7</v>
      </c>
      <c r="H204" s="23">
        <v>26.67</v>
      </c>
      <c r="I204" s="23">
        <v>1.567812</v>
      </c>
      <c r="J204" s="23">
        <v>2.794197</v>
      </c>
      <c r="K204" s="23">
        <v>1.226386</v>
      </c>
      <c r="L204" s="23">
        <v>15.36</v>
      </c>
      <c r="M204" s="23">
        <v>10.45</v>
      </c>
      <c r="N204" s="23">
        <v>2.149</v>
      </c>
      <c r="O204" s="23">
        <v>2.0712389999999998</v>
      </c>
      <c r="P204" s="23">
        <v>5.179913</v>
      </c>
      <c r="Q204" s="23">
        <v>106.9855</v>
      </c>
      <c r="R204" s="23">
        <v>0</v>
      </c>
      <c r="S204" s="22">
        <v>20.09</v>
      </c>
    </row>
    <row r="205" spans="1:19" x14ac:dyDescent="0.2">
      <c r="A205" s="21">
        <v>26</v>
      </c>
      <c r="B205" s="23">
        <v>101.9</v>
      </c>
      <c r="C205" s="23">
        <v>33.659999999999997</v>
      </c>
      <c r="D205" s="23">
        <v>24.61</v>
      </c>
      <c r="E205" s="23">
        <v>15.12</v>
      </c>
      <c r="F205" s="23">
        <v>98.8</v>
      </c>
      <c r="G205" s="23">
        <v>69.62</v>
      </c>
      <c r="H205" s="23">
        <v>43.45</v>
      </c>
      <c r="I205" s="23">
        <v>2.0804969999999998</v>
      </c>
      <c r="J205" s="23">
        <v>3.2768820000000001</v>
      </c>
      <c r="K205" s="23">
        <v>1.196385</v>
      </c>
      <c r="L205" s="23">
        <v>23.17</v>
      </c>
      <c r="M205" s="23">
        <v>17.510000000000002</v>
      </c>
      <c r="N205" s="23">
        <v>11.84</v>
      </c>
      <c r="O205" s="23">
        <v>2.2550520000000001</v>
      </c>
      <c r="P205" s="23">
        <v>6.0918190000000001</v>
      </c>
      <c r="Q205" s="23">
        <v>105.5688</v>
      </c>
      <c r="R205" s="23">
        <v>0</v>
      </c>
      <c r="S205" s="22">
        <v>19.2</v>
      </c>
    </row>
    <row r="206" spans="1:19" x14ac:dyDescent="0.2">
      <c r="A206" s="21">
        <v>27</v>
      </c>
      <c r="B206" s="23">
        <v>102</v>
      </c>
      <c r="C206" s="23">
        <v>34.03</v>
      </c>
      <c r="D206" s="23">
        <v>26.44</v>
      </c>
      <c r="E206" s="23">
        <v>19.78</v>
      </c>
      <c r="F206" s="23">
        <v>93.3</v>
      </c>
      <c r="G206" s="23">
        <v>59.57</v>
      </c>
      <c r="H206" s="23">
        <v>26.92</v>
      </c>
      <c r="I206" s="23">
        <v>1.921108</v>
      </c>
      <c r="J206" s="23">
        <v>3.5645349999999998</v>
      </c>
      <c r="K206" s="23">
        <v>1.6434280000000001</v>
      </c>
      <c r="L206" s="23">
        <v>20.88</v>
      </c>
      <c r="M206" s="23">
        <v>15.41</v>
      </c>
      <c r="N206" s="23">
        <v>7.2830000000000004</v>
      </c>
      <c r="O206" s="23">
        <v>2.107615</v>
      </c>
      <c r="P206" s="23">
        <v>5.6447649999999996</v>
      </c>
      <c r="Q206" s="23">
        <v>115.3561</v>
      </c>
      <c r="R206" s="23">
        <v>0</v>
      </c>
      <c r="S206" s="22">
        <v>18.84</v>
      </c>
    </row>
    <row r="207" spans="1:19" x14ac:dyDescent="0.2">
      <c r="A207" s="21">
        <v>28</v>
      </c>
      <c r="B207" s="23">
        <v>102</v>
      </c>
      <c r="C207" s="23">
        <v>30.25</v>
      </c>
      <c r="D207" s="23">
        <v>23.54</v>
      </c>
      <c r="E207" s="23">
        <v>16.5</v>
      </c>
      <c r="F207" s="23">
        <v>97.5</v>
      </c>
      <c r="G207" s="23">
        <v>57.24</v>
      </c>
      <c r="H207" s="23">
        <v>29.36</v>
      </c>
      <c r="I207" s="23">
        <v>1.552054</v>
      </c>
      <c r="J207" s="23">
        <v>2.9809929999999998</v>
      </c>
      <c r="K207" s="23">
        <v>1.428939</v>
      </c>
      <c r="L207" s="23">
        <v>16.760000000000002</v>
      </c>
      <c r="M207" s="23">
        <v>10.07</v>
      </c>
      <c r="N207" s="23">
        <v>3.1070000000000002</v>
      </c>
      <c r="O207" s="23">
        <v>3.0962719999999999</v>
      </c>
      <c r="P207" s="23">
        <v>8.0010189999999994</v>
      </c>
      <c r="Q207" s="23">
        <v>102.87730000000001</v>
      </c>
      <c r="R207" s="23">
        <v>0</v>
      </c>
      <c r="S207" s="22">
        <v>19.22</v>
      </c>
    </row>
    <row r="208" spans="1:19" x14ac:dyDescent="0.2">
      <c r="A208" s="21">
        <v>29</v>
      </c>
      <c r="B208" s="23">
        <v>101.9</v>
      </c>
      <c r="C208" s="23">
        <v>31.31</v>
      </c>
      <c r="D208" s="23">
        <v>24.17</v>
      </c>
      <c r="E208" s="23">
        <v>18.79</v>
      </c>
      <c r="F208" s="23">
        <v>79.58</v>
      </c>
      <c r="G208" s="23">
        <v>58.32</v>
      </c>
      <c r="H208" s="23">
        <v>34.159999999999997</v>
      </c>
      <c r="I208" s="23">
        <v>1.696658</v>
      </c>
      <c r="J208" s="23">
        <v>3.0857559999999999</v>
      </c>
      <c r="K208" s="23">
        <v>1.3890979999999999</v>
      </c>
      <c r="L208" s="23">
        <v>14.34</v>
      </c>
      <c r="M208" s="23">
        <v>12.49</v>
      </c>
      <c r="N208" s="23">
        <v>9.39</v>
      </c>
      <c r="O208" s="23">
        <v>3.6019839999999999</v>
      </c>
      <c r="P208" s="23">
        <v>6.8869350000000003</v>
      </c>
      <c r="Q208" s="23">
        <v>84.875</v>
      </c>
      <c r="R208" s="23">
        <v>0</v>
      </c>
      <c r="S208" s="22">
        <v>18.46</v>
      </c>
    </row>
    <row r="209" spans="1:19" x14ac:dyDescent="0.2">
      <c r="A209" s="21">
        <v>30</v>
      </c>
      <c r="B209" s="23">
        <v>101.8</v>
      </c>
      <c r="C209" s="23">
        <v>32.03</v>
      </c>
      <c r="D209" s="23">
        <v>24.21</v>
      </c>
      <c r="E209" s="23">
        <v>16.68</v>
      </c>
      <c r="F209" s="23">
        <v>92.6</v>
      </c>
      <c r="G209" s="23">
        <v>58.14</v>
      </c>
      <c r="H209" s="23">
        <v>33.049999999999997</v>
      </c>
      <c r="I209" s="23">
        <v>1.6824349999999999</v>
      </c>
      <c r="J209" s="23">
        <v>3.120044</v>
      </c>
      <c r="K209" s="23">
        <v>1.437608</v>
      </c>
      <c r="L209" s="23">
        <v>16.78</v>
      </c>
      <c r="M209" s="23">
        <v>12.22</v>
      </c>
      <c r="N209" s="23">
        <v>8.85</v>
      </c>
      <c r="O209" s="23">
        <v>2.0023919999999999</v>
      </c>
      <c r="P209" s="23">
        <v>5.9431419999999999</v>
      </c>
      <c r="Q209" s="23">
        <v>127.34010000000001</v>
      </c>
      <c r="R209" s="23">
        <v>0</v>
      </c>
      <c r="S209" s="22">
        <v>16.95</v>
      </c>
    </row>
    <row r="210" spans="1:19" x14ac:dyDescent="0.2"/>
    <row r="211" spans="1:19" x14ac:dyDescent="0.2">
      <c r="A211" s="14" t="s">
        <v>0</v>
      </c>
      <c r="B211" s="15" t="s">
        <v>0</v>
      </c>
      <c r="C211" s="15" t="s">
        <v>0</v>
      </c>
      <c r="D211" s="15" t="s">
        <v>0</v>
      </c>
      <c r="E211" s="15" t="s">
        <v>0</v>
      </c>
      <c r="F211" s="15" t="s">
        <v>0</v>
      </c>
      <c r="G211" s="15" t="s">
        <v>0</v>
      </c>
      <c r="H211" s="15" t="s">
        <v>0</v>
      </c>
      <c r="I211" s="15" t="s">
        <v>0</v>
      </c>
      <c r="J211" s="15" t="s">
        <v>0</v>
      </c>
      <c r="K211" s="15" t="s">
        <v>0</v>
      </c>
      <c r="L211" s="15" t="s">
        <v>0</v>
      </c>
      <c r="M211" s="15" t="s">
        <v>0</v>
      </c>
      <c r="N211" s="15" t="s">
        <v>0</v>
      </c>
      <c r="O211" s="15" t="s">
        <v>0</v>
      </c>
      <c r="P211" s="15" t="s">
        <v>0</v>
      </c>
      <c r="Q211" s="15" t="s">
        <v>0</v>
      </c>
      <c r="R211" s="15" t="s">
        <v>0</v>
      </c>
      <c r="S211" s="16" t="s">
        <v>0</v>
      </c>
    </row>
    <row r="212" spans="1:19" x14ac:dyDescent="0.2">
      <c r="A212" s="20"/>
      <c r="B212" s="18" t="s">
        <v>20</v>
      </c>
      <c r="C212" s="18" t="s">
        <v>15</v>
      </c>
      <c r="D212" s="18" t="s">
        <v>14</v>
      </c>
      <c r="E212" s="18" t="s">
        <v>13</v>
      </c>
      <c r="F212" s="18" t="s">
        <v>4</v>
      </c>
      <c r="G212" s="18" t="s">
        <v>2</v>
      </c>
      <c r="H212" s="18" t="s">
        <v>6</v>
      </c>
      <c r="I212" s="18" t="s">
        <v>16</v>
      </c>
      <c r="J212" s="18" t="s">
        <v>18</v>
      </c>
      <c r="K212" s="18" t="s">
        <v>19</v>
      </c>
      <c r="L212" s="18" t="s">
        <v>26</v>
      </c>
      <c r="M212" s="18" t="s">
        <v>27</v>
      </c>
      <c r="N212" s="18" t="s">
        <v>28</v>
      </c>
      <c r="O212" s="18" t="s">
        <v>3</v>
      </c>
      <c r="P212" s="18" t="s">
        <v>5</v>
      </c>
      <c r="Q212" s="18" t="s">
        <v>82</v>
      </c>
      <c r="R212" s="18" t="s">
        <v>7</v>
      </c>
      <c r="S212" s="19" t="s">
        <v>8</v>
      </c>
    </row>
    <row r="213" spans="1:19" x14ac:dyDescent="0.2">
      <c r="A213" s="14" t="s">
        <v>0</v>
      </c>
      <c r="B213" s="15" t="s">
        <v>0</v>
      </c>
      <c r="C213" s="15" t="s">
        <v>0</v>
      </c>
      <c r="D213" s="15" t="s">
        <v>0</v>
      </c>
      <c r="E213" s="15" t="s">
        <v>0</v>
      </c>
      <c r="F213" s="15" t="s">
        <v>0</v>
      </c>
      <c r="G213" s="15" t="s">
        <v>0</v>
      </c>
      <c r="H213" s="15" t="s">
        <v>0</v>
      </c>
      <c r="I213" s="15" t="s">
        <v>0</v>
      </c>
      <c r="J213" s="15" t="s">
        <v>0</v>
      </c>
      <c r="K213" s="15" t="s">
        <v>0</v>
      </c>
      <c r="L213" s="15" t="s">
        <v>0</v>
      </c>
      <c r="M213" s="15" t="s">
        <v>0</v>
      </c>
      <c r="N213" s="15" t="s">
        <v>0</v>
      </c>
      <c r="O213" s="15" t="s">
        <v>0</v>
      </c>
      <c r="P213" s="15" t="s">
        <v>0</v>
      </c>
      <c r="Q213" s="15" t="s">
        <v>0</v>
      </c>
      <c r="R213" s="15" t="s">
        <v>0</v>
      </c>
      <c r="S213" s="16" t="s">
        <v>0</v>
      </c>
    </row>
    <row r="214" spans="1:19" x14ac:dyDescent="0.2">
      <c r="A214" s="14" t="s">
        <v>30</v>
      </c>
      <c r="B214" s="23">
        <f t="shared" ref="B214:Q214" si="32">AVERAGE(B180:B209)</f>
        <v>101.71000000000001</v>
      </c>
      <c r="C214" s="22">
        <f t="shared" si="32"/>
        <v>30.87266666666666</v>
      </c>
      <c r="D214" s="22">
        <f t="shared" si="32"/>
        <v>22.507333333333332</v>
      </c>
      <c r="E214" s="22">
        <f t="shared" si="32"/>
        <v>14.507000000000001</v>
      </c>
      <c r="F214" s="23">
        <f t="shared" si="32"/>
        <v>96.672666666666686</v>
      </c>
      <c r="G214" s="23">
        <f t="shared" si="32"/>
        <v>65.462000000000003</v>
      </c>
      <c r="H214" s="23">
        <f t="shared" si="32"/>
        <v>32.170666666666662</v>
      </c>
      <c r="I214" s="22">
        <f t="shared" si="32"/>
        <v>1.7047639999999997</v>
      </c>
      <c r="J214" s="22">
        <f t="shared" si="32"/>
        <v>2.8710859000000011</v>
      </c>
      <c r="K214" s="22">
        <f t="shared" si="32"/>
        <v>1.1663218933333332</v>
      </c>
      <c r="L214" s="22">
        <f t="shared" si="32"/>
        <v>17.863766666666667</v>
      </c>
      <c r="M214" s="22">
        <f t="shared" si="32"/>
        <v>12.042400000000002</v>
      </c>
      <c r="N214" s="22">
        <f t="shared" si="32"/>
        <v>5.2839666666666663</v>
      </c>
      <c r="O214" s="22">
        <f t="shared" si="32"/>
        <v>2.0048048666666665</v>
      </c>
      <c r="P214" s="22">
        <f t="shared" si="32"/>
        <v>5.0484339333333317</v>
      </c>
      <c r="Q214" s="22">
        <f t="shared" si="32"/>
        <v>150.88011566666668</v>
      </c>
      <c r="R214" s="23">
        <f>SUM(R180:R209)</f>
        <v>44</v>
      </c>
      <c r="S214" s="22">
        <f>AVERAGE(S180:S209)</f>
        <v>20.096666666666671</v>
      </c>
    </row>
    <row r="215" spans="1:19" x14ac:dyDescent="0.2">
      <c r="A215" s="14" t="s">
        <v>31</v>
      </c>
      <c r="B215" s="24"/>
      <c r="C215" s="22">
        <f>MAX(C180:C209)</f>
        <v>36.71</v>
      </c>
      <c r="D215" s="22"/>
      <c r="E215" s="22">
        <f>MIN(E180:E209)</f>
        <v>8.1199999999999992</v>
      </c>
      <c r="F215" s="23">
        <f>MAX(F180:F209)</f>
        <v>100</v>
      </c>
      <c r="G215" s="23"/>
      <c r="H215" s="23">
        <f>MIN(H180:H209)</f>
        <v>15.14</v>
      </c>
      <c r="I215" s="22"/>
      <c r="J215" s="22"/>
      <c r="K215" s="22"/>
      <c r="L215" s="22">
        <f>MAX(L180:L209)</f>
        <v>26.17</v>
      </c>
      <c r="M215" s="22"/>
      <c r="N215" s="22">
        <f>MIN(N180:N209)</f>
        <v>-10.8</v>
      </c>
      <c r="O215" s="22"/>
      <c r="P215" s="22">
        <f>MAX(P180:P209)</f>
        <v>8.0010189999999994</v>
      </c>
      <c r="Q215" s="22"/>
      <c r="R215" s="23">
        <f>MAX(R180:R209)</f>
        <v>22.4</v>
      </c>
      <c r="S215" s="22"/>
    </row>
    <row r="216" spans="1:19" x14ac:dyDescent="0.2">
      <c r="A216" s="14" t="s">
        <v>0</v>
      </c>
      <c r="B216" s="25" t="s">
        <v>0</v>
      </c>
      <c r="C216" s="25" t="s">
        <v>0</v>
      </c>
      <c r="D216" s="25" t="s">
        <v>0</v>
      </c>
      <c r="E216" s="25" t="s">
        <v>0</v>
      </c>
      <c r="F216" s="26" t="s">
        <v>0</v>
      </c>
      <c r="G216" s="25" t="s">
        <v>0</v>
      </c>
      <c r="H216" s="26" t="s">
        <v>0</v>
      </c>
      <c r="I216" s="25" t="s">
        <v>0</v>
      </c>
      <c r="J216" s="26" t="s">
        <v>0</v>
      </c>
      <c r="K216" s="25" t="s">
        <v>0</v>
      </c>
      <c r="L216" s="26" t="s">
        <v>0</v>
      </c>
      <c r="M216" s="25" t="s">
        <v>0</v>
      </c>
      <c r="N216" s="26" t="s">
        <v>0</v>
      </c>
      <c r="O216" s="25" t="s">
        <v>0</v>
      </c>
      <c r="P216" s="27" t="s">
        <v>0</v>
      </c>
      <c r="Q216" s="27" t="s">
        <v>0</v>
      </c>
      <c r="R216" s="27" t="s">
        <v>0</v>
      </c>
      <c r="S216" s="24"/>
    </row>
    <row r="217" spans="1:19" x14ac:dyDescent="0.2">
      <c r="A217" s="14" t="s">
        <v>32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</row>
    <row r="218" spans="1:19" x14ac:dyDescent="0.2">
      <c r="A218" s="20">
        <v>2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</row>
    <row r="219" spans="1:19" x14ac:dyDescent="0.2">
      <c r="A219" s="20">
        <v>3</v>
      </c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</row>
    <row r="220" spans="1:19" x14ac:dyDescent="0.2">
      <c r="A220" s="20">
        <v>4</v>
      </c>
      <c r="B220" s="25">
        <f t="shared" ref="B220:R220" si="33">AVERAGE(B195:B199)</f>
        <v>102.06000000000002</v>
      </c>
      <c r="C220" s="27">
        <f t="shared" si="33"/>
        <v>27.423999999999999</v>
      </c>
      <c r="D220" s="27">
        <f t="shared" si="33"/>
        <v>19.186</v>
      </c>
      <c r="E220" s="27">
        <f t="shared" si="33"/>
        <v>10.762</v>
      </c>
      <c r="F220" s="25"/>
      <c r="G220" s="25">
        <f t="shared" si="33"/>
        <v>65.146000000000001</v>
      </c>
      <c r="H220" s="25"/>
      <c r="I220" s="27">
        <f t="shared" si="33"/>
        <v>1.3693852</v>
      </c>
      <c r="J220" s="27">
        <f t="shared" si="33"/>
        <v>2.3403678000000001</v>
      </c>
      <c r="K220" s="27">
        <f t="shared" si="33"/>
        <v>0.97098250000000008</v>
      </c>
      <c r="L220" s="27"/>
      <c r="M220" s="27">
        <f t="shared" si="33"/>
        <v>6.9766000000000004</v>
      </c>
      <c r="N220" s="27"/>
      <c r="O220" s="27"/>
      <c r="P220" s="27"/>
      <c r="Q220" s="27"/>
      <c r="R220" s="25">
        <f t="shared" si="33"/>
        <v>0</v>
      </c>
      <c r="S220" s="27"/>
    </row>
    <row r="221" spans="1:19" x14ac:dyDescent="0.2">
      <c r="A221" s="20">
        <v>5</v>
      </c>
      <c r="B221" s="25">
        <f t="shared" ref="B221:S221" si="34">AVERAGE(B200:B204)</f>
        <v>101.72</v>
      </c>
      <c r="C221" s="27">
        <f t="shared" si="34"/>
        <v>30.988</v>
      </c>
      <c r="D221" s="27">
        <f t="shared" si="34"/>
        <v>21.746000000000002</v>
      </c>
      <c r="E221" s="27">
        <f t="shared" si="34"/>
        <v>12.806000000000001</v>
      </c>
      <c r="F221" s="25">
        <f t="shared" si="34"/>
        <v>99.38</v>
      </c>
      <c r="G221" s="25">
        <f t="shared" si="34"/>
        <v>68.316000000000003</v>
      </c>
      <c r="H221" s="25">
        <f t="shared" si="34"/>
        <v>30.246000000000002</v>
      </c>
      <c r="I221" s="27">
        <f t="shared" si="34"/>
        <v>1.6572380000000002</v>
      </c>
      <c r="J221" s="27">
        <f t="shared" si="34"/>
        <v>2.7411141999999997</v>
      </c>
      <c r="K221" s="27">
        <f t="shared" si="34"/>
        <v>1.0838759199999999</v>
      </c>
      <c r="L221" s="27">
        <f t="shared" si="34"/>
        <v>17.386000000000003</v>
      </c>
      <c r="M221" s="27">
        <f t="shared" si="34"/>
        <v>11.826000000000002</v>
      </c>
      <c r="N221" s="27">
        <f t="shared" si="34"/>
        <v>5.9410000000000007</v>
      </c>
      <c r="O221" s="27">
        <f t="shared" si="34"/>
        <v>1.4368196000000002</v>
      </c>
      <c r="P221" s="27">
        <f t="shared" si="34"/>
        <v>4.3097836000000003</v>
      </c>
      <c r="Q221" s="27">
        <f t="shared" ref="Q221" si="35">AVERAGE(Q200:Q204)</f>
        <v>137.43242000000001</v>
      </c>
      <c r="R221" s="25">
        <f t="shared" si="34"/>
        <v>0</v>
      </c>
      <c r="S221" s="27">
        <f t="shared" si="34"/>
        <v>20.170000000000002</v>
      </c>
    </row>
    <row r="222" spans="1:19" x14ac:dyDescent="0.2">
      <c r="A222" s="20">
        <v>6</v>
      </c>
      <c r="B222" s="25">
        <f t="shared" ref="B222:S222" si="36">AVERAGE(B205:B209)</f>
        <v>101.91999999999999</v>
      </c>
      <c r="C222" s="27">
        <f t="shared" si="36"/>
        <v>32.256</v>
      </c>
      <c r="D222" s="27">
        <f t="shared" si="36"/>
        <v>24.594000000000001</v>
      </c>
      <c r="E222" s="27">
        <f t="shared" si="36"/>
        <v>17.374000000000002</v>
      </c>
      <c r="F222" s="25">
        <f t="shared" si="36"/>
        <v>92.355999999999995</v>
      </c>
      <c r="G222" s="25">
        <f t="shared" si="36"/>
        <v>60.577999999999996</v>
      </c>
      <c r="H222" s="25">
        <f t="shared" si="36"/>
        <v>33.387999999999998</v>
      </c>
      <c r="I222" s="27">
        <f t="shared" si="36"/>
        <v>1.7865504000000001</v>
      </c>
      <c r="J222" s="27">
        <f t="shared" si="36"/>
        <v>3.2056420000000001</v>
      </c>
      <c r="K222" s="27">
        <f t="shared" si="36"/>
        <v>1.4190916</v>
      </c>
      <c r="L222" s="27">
        <f t="shared" si="36"/>
        <v>18.386000000000003</v>
      </c>
      <c r="M222" s="27">
        <f t="shared" si="36"/>
        <v>13.540000000000001</v>
      </c>
      <c r="N222" s="27">
        <f t="shared" si="36"/>
        <v>8.0939999999999994</v>
      </c>
      <c r="O222" s="27">
        <f t="shared" si="36"/>
        <v>2.612663</v>
      </c>
      <c r="P222" s="27">
        <f t="shared" si="36"/>
        <v>6.5135360000000002</v>
      </c>
      <c r="Q222" s="27">
        <f t="shared" ref="Q222" si="37">AVERAGE(Q205:Q209)</f>
        <v>107.20345999999999</v>
      </c>
      <c r="R222" s="25">
        <f t="shared" si="36"/>
        <v>0</v>
      </c>
      <c r="S222" s="27">
        <f t="shared" si="36"/>
        <v>18.533999999999999</v>
      </c>
    </row>
    <row r="223" spans="1:19" x14ac:dyDescent="0.2">
      <c r="A223" s="14" t="s">
        <v>0</v>
      </c>
      <c r="B223" s="25" t="s">
        <v>0</v>
      </c>
      <c r="C223" s="25" t="s">
        <v>0</v>
      </c>
      <c r="D223" s="25" t="s">
        <v>0</v>
      </c>
      <c r="E223" s="25" t="s">
        <v>0</v>
      </c>
      <c r="F223" s="26" t="s">
        <v>0</v>
      </c>
      <c r="G223" s="25" t="s">
        <v>0</v>
      </c>
      <c r="H223" s="26" t="s">
        <v>0</v>
      </c>
      <c r="I223" s="25" t="s">
        <v>0</v>
      </c>
      <c r="J223" s="26" t="s">
        <v>0</v>
      </c>
      <c r="K223" s="25" t="s">
        <v>0</v>
      </c>
      <c r="L223" s="26" t="s">
        <v>0</v>
      </c>
      <c r="M223" s="25" t="s">
        <v>0</v>
      </c>
      <c r="N223" s="26" t="s">
        <v>0</v>
      </c>
      <c r="O223" s="25" t="s">
        <v>0</v>
      </c>
      <c r="P223" s="27" t="s">
        <v>0</v>
      </c>
      <c r="Q223" s="27" t="s">
        <v>0</v>
      </c>
      <c r="R223" s="27" t="s">
        <v>0</v>
      </c>
      <c r="S223" s="24"/>
    </row>
    <row r="224" spans="1:19" x14ac:dyDescent="0.2">
      <c r="A224" s="14" t="s">
        <v>33</v>
      </c>
      <c r="B224" s="25"/>
      <c r="C224" s="27"/>
      <c r="D224" s="27"/>
      <c r="E224" s="27"/>
      <c r="F224" s="25"/>
      <c r="G224" s="25"/>
      <c r="H224" s="25"/>
      <c r="I224" s="27"/>
      <c r="J224" s="27"/>
      <c r="K224" s="27"/>
      <c r="L224" s="27"/>
      <c r="M224" s="27"/>
      <c r="N224" s="27"/>
      <c r="O224" s="27"/>
      <c r="P224" s="27"/>
      <c r="Q224" s="27"/>
      <c r="R224" s="25"/>
      <c r="S224" s="27"/>
    </row>
    <row r="225" spans="1:19" x14ac:dyDescent="0.2">
      <c r="A225" s="20">
        <v>2</v>
      </c>
      <c r="B225" s="25">
        <f t="shared" ref="B225:R225" si="38">AVERAGE(B190:B198)</f>
        <v>101.76666666666668</v>
      </c>
      <c r="C225" s="27">
        <f t="shared" si="38"/>
        <v>28.371111111111112</v>
      </c>
      <c r="D225" s="27">
        <f t="shared" si="38"/>
        <v>20.308888888888887</v>
      </c>
      <c r="E225" s="27">
        <f t="shared" si="38"/>
        <v>11.967777777777776</v>
      </c>
      <c r="F225" s="25"/>
      <c r="G225" s="25">
        <f t="shared" si="38"/>
        <v>65.578888888888898</v>
      </c>
      <c r="H225" s="25"/>
      <c r="I225" s="27">
        <f t="shared" si="38"/>
        <v>1.4891092222222222</v>
      </c>
      <c r="J225" s="27">
        <f t="shared" si="38"/>
        <v>2.5055263333333335</v>
      </c>
      <c r="K225" s="27">
        <f t="shared" si="38"/>
        <v>1.0164170666666665</v>
      </c>
      <c r="L225" s="27"/>
      <c r="M225" s="27">
        <f t="shared" si="38"/>
        <v>8.7051111111111119</v>
      </c>
      <c r="N225" s="27"/>
      <c r="O225" s="27"/>
      <c r="P225" s="27"/>
      <c r="Q225" s="27"/>
      <c r="R225" s="25">
        <f t="shared" si="38"/>
        <v>2.2888888888888892</v>
      </c>
      <c r="S225" s="27"/>
    </row>
    <row r="226" spans="1:19" x14ac:dyDescent="0.2">
      <c r="A226" s="20">
        <v>3</v>
      </c>
      <c r="B226" s="25">
        <f t="shared" ref="B226:S226" si="39">AVERAGE(B200:B209)</f>
        <v>101.82</v>
      </c>
      <c r="C226" s="27">
        <f t="shared" si="39"/>
        <v>31.622000000000003</v>
      </c>
      <c r="D226" s="27">
        <f t="shared" si="39"/>
        <v>23.17</v>
      </c>
      <c r="E226" s="27">
        <f t="shared" si="39"/>
        <v>15.09</v>
      </c>
      <c r="F226" s="25">
        <f t="shared" si="39"/>
        <v>95.867999999999995</v>
      </c>
      <c r="G226" s="25">
        <f t="shared" si="39"/>
        <v>64.447000000000003</v>
      </c>
      <c r="H226" s="25">
        <f t="shared" si="39"/>
        <v>31.817</v>
      </c>
      <c r="I226" s="27">
        <f t="shared" si="39"/>
        <v>1.7218941999999999</v>
      </c>
      <c r="J226" s="27">
        <f t="shared" si="39"/>
        <v>2.9733780999999997</v>
      </c>
      <c r="K226" s="27">
        <f t="shared" si="39"/>
        <v>1.2514837599999999</v>
      </c>
      <c r="L226" s="27">
        <f t="shared" si="39"/>
        <v>17.886000000000003</v>
      </c>
      <c r="M226" s="27">
        <f t="shared" si="39"/>
        <v>12.683</v>
      </c>
      <c r="N226" s="27">
        <f t="shared" si="39"/>
        <v>7.0175000000000001</v>
      </c>
      <c r="O226" s="27">
        <f t="shared" si="39"/>
        <v>2.0247413000000001</v>
      </c>
      <c r="P226" s="27">
        <f t="shared" si="39"/>
        <v>5.4116598000000007</v>
      </c>
      <c r="Q226" s="27">
        <f t="shared" ref="Q226" si="40">AVERAGE(Q200:Q209)</f>
        <v>122.31793999999999</v>
      </c>
      <c r="R226" s="25">
        <f t="shared" si="39"/>
        <v>0</v>
      </c>
      <c r="S226" s="27">
        <f t="shared" si="39"/>
        <v>19.352</v>
      </c>
    </row>
    <row r="227" spans="1:19" x14ac:dyDescent="0.2">
      <c r="A227" s="14" t="s">
        <v>0</v>
      </c>
      <c r="B227" s="15" t="s">
        <v>0</v>
      </c>
      <c r="C227" s="15" t="s">
        <v>0</v>
      </c>
      <c r="D227" s="15" t="s">
        <v>0</v>
      </c>
      <c r="E227" s="15" t="s">
        <v>0</v>
      </c>
      <c r="F227" s="28" t="s">
        <v>0</v>
      </c>
      <c r="G227" s="15" t="s">
        <v>0</v>
      </c>
      <c r="H227" s="28" t="s">
        <v>0</v>
      </c>
      <c r="I227" s="15" t="s">
        <v>0</v>
      </c>
      <c r="J227" s="28" t="s">
        <v>0</v>
      </c>
      <c r="K227" s="15" t="s">
        <v>0</v>
      </c>
      <c r="L227" s="28" t="s">
        <v>0</v>
      </c>
      <c r="M227" s="15" t="s">
        <v>0</v>
      </c>
      <c r="N227" s="28" t="s">
        <v>0</v>
      </c>
      <c r="O227" s="15" t="s">
        <v>0</v>
      </c>
      <c r="P227" s="16" t="s">
        <v>0</v>
      </c>
      <c r="Q227" s="16" t="s">
        <v>0</v>
      </c>
      <c r="R227" s="16" t="s">
        <v>0</v>
      </c>
    </row>
    <row r="228" spans="1:19" x14ac:dyDescent="0.2"/>
    <row r="229" spans="1:19" ht="35.25" x14ac:dyDescent="0.6">
      <c r="A229" s="53" t="s">
        <v>98</v>
      </c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</row>
    <row r="230" spans="1:19" x14ac:dyDescent="0.2">
      <c r="A230" s="14" t="s">
        <v>0</v>
      </c>
      <c r="B230" s="15" t="s">
        <v>0</v>
      </c>
      <c r="C230" s="15" t="s">
        <v>0</v>
      </c>
      <c r="D230" s="15" t="s">
        <v>0</v>
      </c>
      <c r="E230" s="15" t="s">
        <v>0</v>
      </c>
      <c r="F230" s="15" t="s">
        <v>0</v>
      </c>
      <c r="G230" s="15" t="s">
        <v>0</v>
      </c>
      <c r="H230" s="15" t="s">
        <v>0</v>
      </c>
      <c r="I230" s="15" t="s">
        <v>0</v>
      </c>
      <c r="J230" s="15" t="s">
        <v>0</v>
      </c>
      <c r="K230" s="15" t="s">
        <v>0</v>
      </c>
      <c r="L230" s="15" t="s">
        <v>0</v>
      </c>
      <c r="M230" s="15" t="s">
        <v>0</v>
      </c>
      <c r="N230" s="15" t="s">
        <v>0</v>
      </c>
      <c r="O230" s="15" t="s">
        <v>0</v>
      </c>
      <c r="P230" s="15" t="s">
        <v>0</v>
      </c>
      <c r="Q230" s="15" t="s">
        <v>0</v>
      </c>
      <c r="R230" s="15" t="s">
        <v>0</v>
      </c>
      <c r="S230" s="16" t="s">
        <v>0</v>
      </c>
    </row>
    <row r="231" spans="1:19" x14ac:dyDescent="0.2">
      <c r="A231" s="17" t="s">
        <v>1</v>
      </c>
      <c r="B231" s="18" t="s">
        <v>20</v>
      </c>
      <c r="C231" s="18" t="s">
        <v>15</v>
      </c>
      <c r="D231" s="18" t="s">
        <v>14</v>
      </c>
      <c r="E231" s="18" t="s">
        <v>13</v>
      </c>
      <c r="F231" s="18" t="s">
        <v>4</v>
      </c>
      <c r="G231" s="18" t="s">
        <v>2</v>
      </c>
      <c r="H231" s="18" t="s">
        <v>6</v>
      </c>
      <c r="I231" s="18" t="s">
        <v>16</v>
      </c>
      <c r="J231" s="18" t="s">
        <v>18</v>
      </c>
      <c r="K231" s="18" t="s">
        <v>19</v>
      </c>
      <c r="L231" s="18" t="s">
        <v>26</v>
      </c>
      <c r="M231" s="18" t="s">
        <v>27</v>
      </c>
      <c r="N231" s="18" t="s">
        <v>28</v>
      </c>
      <c r="O231" s="18" t="s">
        <v>3</v>
      </c>
      <c r="P231" s="18" t="s">
        <v>5</v>
      </c>
      <c r="Q231" s="18" t="s">
        <v>82</v>
      </c>
      <c r="R231" s="18" t="s">
        <v>7</v>
      </c>
      <c r="S231" s="19" t="s">
        <v>8</v>
      </c>
    </row>
    <row r="232" spans="1:19" x14ac:dyDescent="0.2">
      <c r="A232" s="20"/>
      <c r="B232" s="18" t="s">
        <v>17</v>
      </c>
      <c r="C232" s="18" t="s">
        <v>88</v>
      </c>
      <c r="D232" s="18" t="s">
        <v>88</v>
      </c>
      <c r="E232" s="18" t="s">
        <v>88</v>
      </c>
      <c r="F232" s="18" t="s">
        <v>9</v>
      </c>
      <c r="G232" s="18" t="s">
        <v>9</v>
      </c>
      <c r="H232" s="18" t="s">
        <v>9</v>
      </c>
      <c r="I232" s="18" t="s">
        <v>17</v>
      </c>
      <c r="J232" s="18" t="s">
        <v>17</v>
      </c>
      <c r="K232" s="18" t="s">
        <v>17</v>
      </c>
      <c r="L232" s="18" t="s">
        <v>88</v>
      </c>
      <c r="M232" s="18" t="s">
        <v>88</v>
      </c>
      <c r="N232" s="18" t="s">
        <v>88</v>
      </c>
      <c r="O232" s="18" t="s">
        <v>83</v>
      </c>
      <c r="P232" s="18" t="s">
        <v>10</v>
      </c>
      <c r="Q232" s="18" t="s">
        <v>89</v>
      </c>
      <c r="R232" s="18" t="s">
        <v>11</v>
      </c>
      <c r="S232" s="19" t="s">
        <v>12</v>
      </c>
    </row>
    <row r="233" spans="1:19" x14ac:dyDescent="0.2">
      <c r="A233" s="14" t="s">
        <v>0</v>
      </c>
      <c r="B233" s="15" t="s">
        <v>0</v>
      </c>
      <c r="C233" s="15" t="s">
        <v>0</v>
      </c>
      <c r="D233" s="15" t="s">
        <v>0</v>
      </c>
      <c r="E233" s="15" t="s">
        <v>0</v>
      </c>
      <c r="F233" s="15" t="s">
        <v>0</v>
      </c>
      <c r="G233" s="15" t="s">
        <v>0</v>
      </c>
      <c r="H233" s="15" t="s">
        <v>0</v>
      </c>
      <c r="I233" s="15" t="s">
        <v>0</v>
      </c>
      <c r="J233" s="15" t="s">
        <v>0</v>
      </c>
      <c r="K233" s="15" t="s">
        <v>0</v>
      </c>
      <c r="L233" s="15" t="s">
        <v>0</v>
      </c>
      <c r="M233" s="15" t="s">
        <v>0</v>
      </c>
      <c r="N233" s="15" t="s">
        <v>0</v>
      </c>
      <c r="O233" s="15" t="s">
        <v>0</v>
      </c>
      <c r="P233" s="15" t="s">
        <v>0</v>
      </c>
      <c r="Q233" s="15" t="s">
        <v>0</v>
      </c>
      <c r="R233" s="15" t="s">
        <v>0</v>
      </c>
      <c r="S233" s="16" t="s">
        <v>0</v>
      </c>
    </row>
    <row r="234" spans="1:19" x14ac:dyDescent="0.2">
      <c r="A234" s="21">
        <v>1</v>
      </c>
      <c r="B234" s="23">
        <v>101.9</v>
      </c>
      <c r="C234" s="22">
        <v>33.03</v>
      </c>
      <c r="D234" s="22">
        <v>23.65</v>
      </c>
      <c r="E234" s="22">
        <v>15.7</v>
      </c>
      <c r="F234" s="22">
        <v>99.2</v>
      </c>
      <c r="G234" s="22">
        <v>66.23</v>
      </c>
      <c r="H234" s="22">
        <v>30.1</v>
      </c>
      <c r="I234" s="22">
        <v>1.796926</v>
      </c>
      <c r="J234" s="22">
        <v>3.0584380000000002</v>
      </c>
      <c r="K234" s="22">
        <v>1.2615130000000001</v>
      </c>
      <c r="L234" s="22">
        <v>19.23</v>
      </c>
      <c r="M234" s="22">
        <v>13.86</v>
      </c>
      <c r="N234" s="22">
        <v>8.07</v>
      </c>
      <c r="O234" s="22">
        <v>1.0084280000000001</v>
      </c>
      <c r="P234" s="22">
        <v>2.7400479999999998</v>
      </c>
      <c r="Q234" s="22">
        <v>183.1268</v>
      </c>
      <c r="R234" s="23">
        <v>0</v>
      </c>
      <c r="S234" s="22">
        <v>16.510000000000002</v>
      </c>
    </row>
    <row r="235" spans="1:19" x14ac:dyDescent="0.2">
      <c r="A235" s="21">
        <v>2</v>
      </c>
      <c r="B235" s="23">
        <v>101.9</v>
      </c>
      <c r="C235" s="22">
        <v>33.159999999999997</v>
      </c>
      <c r="D235" s="22">
        <v>23.95</v>
      </c>
      <c r="E235" s="22">
        <v>15.33</v>
      </c>
      <c r="F235" s="22">
        <v>97</v>
      </c>
      <c r="G235" s="22">
        <v>64.44</v>
      </c>
      <c r="H235" s="22">
        <v>29.02</v>
      </c>
      <c r="I235" s="22">
        <v>1.777374</v>
      </c>
      <c r="J235" s="22">
        <v>3.131831</v>
      </c>
      <c r="K235" s="22">
        <v>1.354457</v>
      </c>
      <c r="L235" s="22">
        <v>19.07</v>
      </c>
      <c r="M235" s="22">
        <v>13.6</v>
      </c>
      <c r="N235" s="22">
        <v>7.5720000000000001</v>
      </c>
      <c r="O235" s="22">
        <v>1.1805129999999999</v>
      </c>
      <c r="P235" s="22">
        <v>3.1556060000000001</v>
      </c>
      <c r="Q235" s="22">
        <v>207.1584</v>
      </c>
      <c r="R235" s="23">
        <v>0</v>
      </c>
      <c r="S235" s="22">
        <v>16.809999999999999</v>
      </c>
    </row>
    <row r="236" spans="1:19" x14ac:dyDescent="0.2">
      <c r="A236" s="21">
        <v>3</v>
      </c>
      <c r="B236" s="23">
        <v>101.8</v>
      </c>
      <c r="C236" s="22">
        <v>30.19</v>
      </c>
      <c r="D236" s="22">
        <v>22.26</v>
      </c>
      <c r="E236" s="22">
        <v>16.5</v>
      </c>
      <c r="F236" s="22">
        <v>99.7</v>
      </c>
      <c r="G236" s="22">
        <v>72.41</v>
      </c>
      <c r="H236" s="22">
        <v>37.99</v>
      </c>
      <c r="I236" s="22">
        <v>1.8775230000000001</v>
      </c>
      <c r="J236" s="22">
        <v>2.7592560000000002</v>
      </c>
      <c r="K236" s="22">
        <v>0.88173310000000005</v>
      </c>
      <c r="L236" s="22">
        <v>20.25</v>
      </c>
      <c r="M236" s="22">
        <v>14.95</v>
      </c>
      <c r="N236" s="22">
        <v>7.39</v>
      </c>
      <c r="O236" s="22">
        <v>1.3404480000000001</v>
      </c>
      <c r="P236" s="22">
        <v>3.1389130000000001</v>
      </c>
      <c r="Q236" s="22">
        <v>190.91399999999999</v>
      </c>
      <c r="R236" s="23">
        <v>0</v>
      </c>
      <c r="S236" s="22">
        <v>14.19</v>
      </c>
    </row>
    <row r="237" spans="1:19" x14ac:dyDescent="0.2">
      <c r="A237" s="21">
        <v>4</v>
      </c>
      <c r="B237" s="23">
        <v>101.6</v>
      </c>
      <c r="C237" s="22">
        <v>30.36</v>
      </c>
      <c r="D237" s="22">
        <v>20.72</v>
      </c>
      <c r="E237" s="22">
        <v>11.26</v>
      </c>
      <c r="F237" s="22">
        <v>99.2</v>
      </c>
      <c r="G237" s="22">
        <v>63.21</v>
      </c>
      <c r="H237" s="22">
        <v>28.17</v>
      </c>
      <c r="I237" s="22">
        <v>1.4240550000000001</v>
      </c>
      <c r="J237" s="22">
        <v>2.5923910000000001</v>
      </c>
      <c r="K237" s="22">
        <v>1.168336</v>
      </c>
      <c r="L237" s="22">
        <v>10.64</v>
      </c>
      <c r="M237" s="22">
        <v>8.18</v>
      </c>
      <c r="N237" s="22">
        <v>4.1189999999999998</v>
      </c>
      <c r="O237" s="22">
        <v>1.321482</v>
      </c>
      <c r="P237" s="22">
        <v>4.0830640000000002</v>
      </c>
      <c r="Q237" s="22">
        <v>110.1371</v>
      </c>
      <c r="R237" s="23">
        <v>0</v>
      </c>
      <c r="S237" s="22">
        <v>18.61</v>
      </c>
    </row>
    <row r="238" spans="1:19" x14ac:dyDescent="0.2">
      <c r="A238" s="21">
        <v>5</v>
      </c>
      <c r="B238" s="23">
        <v>101.4</v>
      </c>
      <c r="C238" s="22">
        <v>29.76</v>
      </c>
      <c r="D238" s="22">
        <v>21.7</v>
      </c>
      <c r="E238" s="22">
        <v>13.49</v>
      </c>
      <c r="F238" s="22">
        <v>93</v>
      </c>
      <c r="G238" s="22">
        <v>63.35</v>
      </c>
      <c r="H238" s="22">
        <v>40.1</v>
      </c>
      <c r="I238" s="22">
        <v>1.5894839999999999</v>
      </c>
      <c r="J238" s="22">
        <v>2.6905559999999999</v>
      </c>
      <c r="K238" s="22">
        <v>1.1010720000000001</v>
      </c>
      <c r="L238" s="22">
        <v>14.74</v>
      </c>
      <c r="M238" s="22">
        <v>10.82</v>
      </c>
      <c r="N238" s="22">
        <v>7.766</v>
      </c>
      <c r="O238" s="22">
        <v>2.189594</v>
      </c>
      <c r="P238" s="22">
        <v>5.7436769999999999</v>
      </c>
      <c r="Q238" s="22">
        <v>98.068979999999996</v>
      </c>
      <c r="R238" s="23">
        <v>0</v>
      </c>
      <c r="S238" s="22">
        <v>17.7</v>
      </c>
    </row>
    <row r="239" spans="1:19" x14ac:dyDescent="0.2">
      <c r="A239" s="21">
        <v>6</v>
      </c>
      <c r="B239" s="23">
        <v>101.4</v>
      </c>
      <c r="C239" s="22">
        <v>27.99</v>
      </c>
      <c r="D239" s="22">
        <v>20.87</v>
      </c>
      <c r="E239" s="22">
        <v>17.510000000000002</v>
      </c>
      <c r="F239" s="22">
        <v>86.3</v>
      </c>
      <c r="G239" s="22">
        <v>68.19</v>
      </c>
      <c r="H239" s="22">
        <v>41.13</v>
      </c>
      <c r="I239" s="22">
        <v>1.6620239999999999</v>
      </c>
      <c r="J239" s="22">
        <v>2.4880620000000002</v>
      </c>
      <c r="K239" s="22">
        <v>0.8260381</v>
      </c>
      <c r="L239" s="22">
        <v>14.43</v>
      </c>
      <c r="M239" s="22">
        <v>11.96</v>
      </c>
      <c r="N239" s="22">
        <v>9.3800000000000008</v>
      </c>
      <c r="O239" s="22">
        <v>1.5717920000000001</v>
      </c>
      <c r="P239" s="22">
        <v>4.323232</v>
      </c>
      <c r="Q239" s="22">
        <v>129.84569999999999</v>
      </c>
      <c r="R239" s="23">
        <v>0</v>
      </c>
      <c r="S239" s="22">
        <v>6.2619999999999996</v>
      </c>
    </row>
    <row r="240" spans="1:19" x14ac:dyDescent="0.2">
      <c r="A240" s="21">
        <v>7</v>
      </c>
      <c r="B240" s="23">
        <v>102.1</v>
      </c>
      <c r="C240" s="22">
        <v>22.26</v>
      </c>
      <c r="D240" s="22">
        <v>18.28</v>
      </c>
      <c r="E240" s="22">
        <v>11.5</v>
      </c>
      <c r="F240" s="22">
        <v>95.9</v>
      </c>
      <c r="G240" s="22">
        <v>75.44</v>
      </c>
      <c r="H240" s="22">
        <v>48.26</v>
      </c>
      <c r="I240" s="22">
        <v>1.5999969999999999</v>
      </c>
      <c r="J240" s="22">
        <v>2.122512</v>
      </c>
      <c r="K240" s="22">
        <v>0.52251579999999997</v>
      </c>
      <c r="L240" s="22">
        <v>16.07</v>
      </c>
      <c r="M240" s="22">
        <v>10.57</v>
      </c>
      <c r="N240" s="22">
        <v>7.2999999999999995E-2</v>
      </c>
      <c r="O240" s="22">
        <v>2.9525640000000002</v>
      </c>
      <c r="P240" s="22">
        <v>5.2266539999999999</v>
      </c>
      <c r="Q240" s="22">
        <v>216.71539999999999</v>
      </c>
      <c r="R240" s="23">
        <v>0</v>
      </c>
      <c r="S240" s="22">
        <v>5.8819999999999997</v>
      </c>
    </row>
    <row r="241" spans="1:19" x14ac:dyDescent="0.2">
      <c r="A241" s="21">
        <v>8</v>
      </c>
      <c r="B241" s="23">
        <v>102.3</v>
      </c>
      <c r="C241" s="22">
        <v>23.69</v>
      </c>
      <c r="D241" s="22">
        <v>14.44</v>
      </c>
      <c r="E241" s="22">
        <v>6.0590000000000002</v>
      </c>
      <c r="F241" s="22">
        <v>92.4</v>
      </c>
      <c r="G241" s="22">
        <v>58.71</v>
      </c>
      <c r="H241" s="22">
        <v>20.94</v>
      </c>
      <c r="I241" s="22">
        <v>0.88535589999999997</v>
      </c>
      <c r="J241" s="22">
        <v>1.728451</v>
      </c>
      <c r="K241" s="22">
        <v>0.84309469999999997</v>
      </c>
      <c r="L241" s="22">
        <v>0.67700000000000005</v>
      </c>
      <c r="M241" s="22">
        <v>-2.8130000000000002</v>
      </c>
      <c r="N241" s="22">
        <v>-11.94</v>
      </c>
      <c r="O241" s="22">
        <v>2.1660409999999999</v>
      </c>
      <c r="P241" s="22">
        <v>3.9362370000000002</v>
      </c>
      <c r="Q241" s="22">
        <v>212.4777</v>
      </c>
      <c r="R241" s="23">
        <v>0</v>
      </c>
      <c r="S241" s="22">
        <v>19.100000000000001</v>
      </c>
    </row>
    <row r="242" spans="1:19" x14ac:dyDescent="0.2">
      <c r="A242" s="21">
        <v>9</v>
      </c>
      <c r="B242" s="23">
        <v>102.2</v>
      </c>
      <c r="C242" s="22">
        <v>25.94</v>
      </c>
      <c r="D242" s="22">
        <v>14.62</v>
      </c>
      <c r="E242" s="22">
        <v>4.5579999999999998</v>
      </c>
      <c r="F242" s="22">
        <v>95.9</v>
      </c>
      <c r="G242" s="22">
        <v>58.96</v>
      </c>
      <c r="H242" s="22">
        <v>19.07</v>
      </c>
      <c r="I242" s="22">
        <v>0.85845369999999999</v>
      </c>
      <c r="J242" s="22">
        <v>1.834991</v>
      </c>
      <c r="K242" s="22">
        <v>0.97653690000000004</v>
      </c>
      <c r="L242" s="22">
        <v>4.3129999999999997</v>
      </c>
      <c r="M242" s="22">
        <v>-3.5259999999999998</v>
      </c>
      <c r="N242" s="22">
        <v>-11.14</v>
      </c>
      <c r="O242" s="22">
        <v>1.2989219999999999</v>
      </c>
      <c r="P242" s="22">
        <v>4.8998619999999997</v>
      </c>
      <c r="Q242" s="22">
        <v>128.0231</v>
      </c>
      <c r="R242" s="23">
        <v>0</v>
      </c>
      <c r="S242" s="22">
        <v>18.68</v>
      </c>
    </row>
    <row r="243" spans="1:19" x14ac:dyDescent="0.2">
      <c r="A243" s="21">
        <v>10</v>
      </c>
      <c r="B243" s="23">
        <v>101.9</v>
      </c>
      <c r="C243" s="22">
        <v>27.83</v>
      </c>
      <c r="D243" s="22">
        <v>17.57</v>
      </c>
      <c r="E243" s="22">
        <v>5.9809999999999999</v>
      </c>
      <c r="F243" s="22">
        <v>93.6</v>
      </c>
      <c r="G243" s="22">
        <v>61.11</v>
      </c>
      <c r="H243" s="22">
        <v>30.8</v>
      </c>
      <c r="I243" s="22">
        <v>1.1517710000000001</v>
      </c>
      <c r="J243" s="22">
        <v>2.1988490000000001</v>
      </c>
      <c r="K243" s="22">
        <v>1.047077</v>
      </c>
      <c r="L243" s="22">
        <v>7.9710000000000001</v>
      </c>
      <c r="M243" s="22">
        <v>3.0249999999999999</v>
      </c>
      <c r="N243" s="22">
        <v>-3.8719999999999999</v>
      </c>
      <c r="O243" s="22">
        <v>2.1981060000000001</v>
      </c>
      <c r="P243" s="22">
        <v>6.2537159999999998</v>
      </c>
      <c r="Q243" s="22">
        <v>114.1482</v>
      </c>
      <c r="R243" s="23">
        <v>0</v>
      </c>
      <c r="S243" s="22">
        <v>18.190000000000001</v>
      </c>
    </row>
    <row r="244" spans="1:19" x14ac:dyDescent="0.2">
      <c r="A244" s="21">
        <v>11</v>
      </c>
      <c r="B244" s="23">
        <v>101.6</v>
      </c>
      <c r="C244" s="22">
        <v>30.77</v>
      </c>
      <c r="D244" s="22">
        <v>21.43</v>
      </c>
      <c r="E244" s="22">
        <v>11.28</v>
      </c>
      <c r="F244" s="22">
        <v>97.4</v>
      </c>
      <c r="G244" s="22">
        <v>58.63</v>
      </c>
      <c r="H244" s="22">
        <v>30.47</v>
      </c>
      <c r="I244" s="22">
        <v>1.3863970000000001</v>
      </c>
      <c r="J244" s="22">
        <v>2.716132</v>
      </c>
      <c r="K244" s="22">
        <v>1.329736</v>
      </c>
      <c r="L244" s="22">
        <v>11.65</v>
      </c>
      <c r="M244" s="22">
        <v>7.5389999999999997</v>
      </c>
      <c r="N244" s="22">
        <v>4.7220000000000004</v>
      </c>
      <c r="O244" s="22">
        <v>2.9187620000000001</v>
      </c>
      <c r="P244" s="22">
        <v>7.1020219999999998</v>
      </c>
      <c r="Q244" s="22">
        <v>75.284270000000006</v>
      </c>
      <c r="R244" s="23">
        <v>0</v>
      </c>
      <c r="S244" s="22">
        <v>17.77</v>
      </c>
    </row>
    <row r="245" spans="1:19" x14ac:dyDescent="0.2">
      <c r="A245" s="21">
        <v>12</v>
      </c>
      <c r="B245" s="23">
        <v>101.6</v>
      </c>
      <c r="C245" s="22">
        <v>33.090000000000003</v>
      </c>
      <c r="D245" s="22">
        <v>24.43</v>
      </c>
      <c r="E245" s="22">
        <v>16.59</v>
      </c>
      <c r="F245" s="22">
        <v>77.39</v>
      </c>
      <c r="G245" s="22">
        <v>53.03</v>
      </c>
      <c r="H245" s="22">
        <v>31.43</v>
      </c>
      <c r="I245" s="22">
        <v>1.5652820000000001</v>
      </c>
      <c r="J245" s="22">
        <v>3.1855389999999999</v>
      </c>
      <c r="K245" s="22">
        <v>1.6202570000000001</v>
      </c>
      <c r="L245" s="22">
        <v>13.63</v>
      </c>
      <c r="M245" s="22">
        <v>10.46</v>
      </c>
      <c r="N245" s="22">
        <v>6.82</v>
      </c>
      <c r="O245" s="22">
        <v>2.5998299999999999</v>
      </c>
      <c r="P245" s="22">
        <v>7.4277990000000003</v>
      </c>
      <c r="Q245" s="22">
        <v>55.909210000000002</v>
      </c>
      <c r="R245" s="23">
        <v>0</v>
      </c>
      <c r="S245" s="22">
        <v>17.29</v>
      </c>
    </row>
    <row r="246" spans="1:19" x14ac:dyDescent="0.2">
      <c r="A246" s="21">
        <v>13</v>
      </c>
      <c r="B246" s="23">
        <v>101.5</v>
      </c>
      <c r="C246" s="22">
        <v>23.77</v>
      </c>
      <c r="D246" s="22">
        <v>21.2</v>
      </c>
      <c r="E246" s="22">
        <v>19.12</v>
      </c>
      <c r="F246" s="22">
        <v>99.7</v>
      </c>
      <c r="G246" s="22">
        <v>75.599999999999994</v>
      </c>
      <c r="H246" s="22">
        <v>58.22</v>
      </c>
      <c r="I246" s="22">
        <v>1.8845460000000001</v>
      </c>
      <c r="J246" s="22">
        <v>2.5223810000000002</v>
      </c>
      <c r="K246" s="22">
        <v>0.63783489999999998</v>
      </c>
      <c r="L246" s="22">
        <v>21.44</v>
      </c>
      <c r="M246" s="22">
        <v>14.93</v>
      </c>
      <c r="N246" s="22">
        <v>10.01</v>
      </c>
      <c r="O246" s="22">
        <v>2.6025399999999999</v>
      </c>
      <c r="P246" s="22">
        <v>5.8842239999999997</v>
      </c>
      <c r="Q246" s="22">
        <v>57.72025</v>
      </c>
      <c r="R246" s="23">
        <v>7</v>
      </c>
      <c r="S246" s="22">
        <v>5.1100000000000003</v>
      </c>
    </row>
    <row r="247" spans="1:19" x14ac:dyDescent="0.2">
      <c r="A247" s="21">
        <v>14</v>
      </c>
      <c r="B247" s="23">
        <v>101.6</v>
      </c>
      <c r="C247" s="22">
        <v>24.28</v>
      </c>
      <c r="D247" s="22">
        <v>21.11</v>
      </c>
      <c r="E247" s="22">
        <v>19.18</v>
      </c>
      <c r="F247" s="22">
        <v>100</v>
      </c>
      <c r="G247" s="22">
        <v>93.4</v>
      </c>
      <c r="H247" s="22">
        <v>77.13</v>
      </c>
      <c r="I247" s="22">
        <v>2.3321869999999998</v>
      </c>
      <c r="J247" s="22">
        <v>2.5109249999999999</v>
      </c>
      <c r="K247" s="22">
        <v>0.17873820000000001</v>
      </c>
      <c r="L247" s="22">
        <v>23.16</v>
      </c>
      <c r="M247" s="22">
        <v>20.66</v>
      </c>
      <c r="N247" s="22">
        <v>18.16</v>
      </c>
      <c r="O247" s="22">
        <v>2.8715109999999999</v>
      </c>
      <c r="P247" s="22">
        <v>5.1374760000000004</v>
      </c>
      <c r="Q247" s="22">
        <v>126.2777</v>
      </c>
      <c r="R247" s="23">
        <v>5</v>
      </c>
      <c r="S247" s="22">
        <v>6.9669999999999996</v>
      </c>
    </row>
    <row r="248" spans="1:19" x14ac:dyDescent="0.2">
      <c r="A248" s="21">
        <v>15</v>
      </c>
      <c r="B248" s="23">
        <v>101.9</v>
      </c>
      <c r="C248" s="22">
        <v>25.38</v>
      </c>
      <c r="D248" s="22">
        <v>19.75</v>
      </c>
      <c r="E248" s="22">
        <v>15.06</v>
      </c>
      <c r="F248" s="22">
        <v>97.8</v>
      </c>
      <c r="G248" s="22">
        <v>79.819999999999993</v>
      </c>
      <c r="H248" s="22">
        <v>52.16</v>
      </c>
      <c r="I248" s="22">
        <v>1.812872</v>
      </c>
      <c r="J248" s="22">
        <v>2.335718</v>
      </c>
      <c r="K248" s="22">
        <v>0.52284629999999999</v>
      </c>
      <c r="L248" s="22">
        <v>20.309999999999999</v>
      </c>
      <c r="M248" s="22">
        <v>14.04</v>
      </c>
      <c r="N248" s="22">
        <v>8.68</v>
      </c>
      <c r="O248" s="22">
        <v>2.4197839999999999</v>
      </c>
      <c r="P248" s="22">
        <v>3.8959320000000002</v>
      </c>
      <c r="Q248" s="22">
        <v>219.9984</v>
      </c>
      <c r="R248" s="23">
        <v>0</v>
      </c>
      <c r="S248" s="22">
        <v>14.43</v>
      </c>
    </row>
    <row r="249" spans="1:19" x14ac:dyDescent="0.2">
      <c r="A249" s="21">
        <v>16</v>
      </c>
      <c r="B249" s="23">
        <v>102</v>
      </c>
      <c r="C249" s="22">
        <v>25.51</v>
      </c>
      <c r="D249" s="22">
        <v>17.440000000000001</v>
      </c>
      <c r="E249" s="22">
        <v>11.99</v>
      </c>
      <c r="F249" s="22">
        <v>98.2</v>
      </c>
      <c r="G249" s="22">
        <v>80.7</v>
      </c>
      <c r="H249" s="22">
        <v>54.27</v>
      </c>
      <c r="I249" s="22">
        <v>1.5919380000000001</v>
      </c>
      <c r="J249" s="22">
        <v>2.0496439999999998</v>
      </c>
      <c r="K249" s="22">
        <v>0.45770549999999999</v>
      </c>
      <c r="L249" s="22">
        <v>16.850000000000001</v>
      </c>
      <c r="M249" s="22">
        <v>10.77</v>
      </c>
      <c r="N249" s="22">
        <v>5.5190000000000001</v>
      </c>
      <c r="O249" s="22">
        <v>1.093707</v>
      </c>
      <c r="P249" s="22">
        <v>3.282581</v>
      </c>
      <c r="Q249" s="22">
        <v>176.21520000000001</v>
      </c>
      <c r="R249" s="23">
        <v>0</v>
      </c>
      <c r="S249" s="22">
        <v>9.64</v>
      </c>
    </row>
    <row r="250" spans="1:19" x14ac:dyDescent="0.2">
      <c r="A250" s="21">
        <v>17</v>
      </c>
      <c r="B250" s="23">
        <v>101.9</v>
      </c>
      <c r="C250" s="22">
        <v>26.47</v>
      </c>
      <c r="D250" s="22">
        <v>17</v>
      </c>
      <c r="E250" s="22">
        <v>8.61</v>
      </c>
      <c r="F250" s="22">
        <v>100</v>
      </c>
      <c r="G250" s="22">
        <v>72.95</v>
      </c>
      <c r="H250" s="22">
        <v>29.93</v>
      </c>
      <c r="I250" s="22">
        <v>1.327868</v>
      </c>
      <c r="J250" s="22">
        <v>2.044638</v>
      </c>
      <c r="K250" s="22">
        <v>0.71676980000000001</v>
      </c>
      <c r="L250" s="22">
        <v>14.04</v>
      </c>
      <c r="M250" s="22">
        <v>6.4729999999999999</v>
      </c>
      <c r="N250" s="22">
        <v>-0.20899999999999999</v>
      </c>
      <c r="O250" s="22">
        <v>1.0954429999999999</v>
      </c>
      <c r="P250" s="22">
        <v>3.0254910000000002</v>
      </c>
      <c r="Q250" s="22">
        <v>209.60390000000001</v>
      </c>
      <c r="R250" s="23">
        <v>0</v>
      </c>
      <c r="S250" s="22">
        <v>17.440000000000001</v>
      </c>
    </row>
    <row r="251" spans="1:19" x14ac:dyDescent="0.2">
      <c r="A251" s="21">
        <v>18</v>
      </c>
      <c r="B251" s="23">
        <v>102</v>
      </c>
      <c r="C251" s="22">
        <v>29.78</v>
      </c>
      <c r="D251" s="22">
        <v>18.190000000000001</v>
      </c>
      <c r="E251" s="22">
        <v>8.74</v>
      </c>
      <c r="F251" s="22">
        <v>100</v>
      </c>
      <c r="G251" s="22">
        <v>71.69</v>
      </c>
      <c r="H251" s="22">
        <v>27.31</v>
      </c>
      <c r="I251" s="22">
        <v>1.378484</v>
      </c>
      <c r="J251" s="22">
        <v>2.2739539999999998</v>
      </c>
      <c r="K251" s="22">
        <v>0.89546950000000003</v>
      </c>
      <c r="L251" s="22">
        <v>13.81</v>
      </c>
      <c r="M251" s="22">
        <v>7.3129999999999997</v>
      </c>
      <c r="N251" s="22">
        <v>1.756</v>
      </c>
      <c r="O251" s="22">
        <v>0.99241449999999998</v>
      </c>
      <c r="P251" s="22">
        <v>3.113461</v>
      </c>
      <c r="Q251" s="22">
        <v>153.15790000000001</v>
      </c>
      <c r="R251" s="23">
        <v>0</v>
      </c>
      <c r="S251" s="22">
        <v>17.47</v>
      </c>
    </row>
    <row r="252" spans="1:19" x14ac:dyDescent="0.2">
      <c r="A252" s="21">
        <v>19</v>
      </c>
      <c r="B252" s="23">
        <v>102</v>
      </c>
      <c r="C252" s="22">
        <v>30.58</v>
      </c>
      <c r="D252" s="22">
        <v>19.53</v>
      </c>
      <c r="E252" s="22">
        <v>10.01</v>
      </c>
      <c r="F252" s="22">
        <v>100</v>
      </c>
      <c r="G252" s="22">
        <v>68.290000000000006</v>
      </c>
      <c r="H252" s="22">
        <v>26.95</v>
      </c>
      <c r="I252" s="22">
        <v>1.398922</v>
      </c>
      <c r="J252" s="22">
        <v>2.4559039999999999</v>
      </c>
      <c r="K252" s="22">
        <v>1.0569809999999999</v>
      </c>
      <c r="L252" s="22">
        <v>14.33</v>
      </c>
      <c r="M252" s="22">
        <v>7.6779999999999999</v>
      </c>
      <c r="N252" s="22">
        <v>2.2069999999999999</v>
      </c>
      <c r="O252" s="22">
        <v>1.3524719999999999</v>
      </c>
      <c r="P252" s="22">
        <v>4.3908009999999997</v>
      </c>
      <c r="Q252" s="22">
        <v>147.68459999999999</v>
      </c>
      <c r="R252" s="23">
        <v>0</v>
      </c>
      <c r="S252" s="22">
        <v>17.27</v>
      </c>
    </row>
    <row r="253" spans="1:19" x14ac:dyDescent="0.2">
      <c r="A253" s="21">
        <v>20</v>
      </c>
      <c r="B253" s="23">
        <v>101.9</v>
      </c>
      <c r="C253" s="22">
        <v>30.21</v>
      </c>
      <c r="D253" s="22">
        <v>20.7</v>
      </c>
      <c r="E253" s="22">
        <v>10.65</v>
      </c>
      <c r="F253" s="22">
        <v>100</v>
      </c>
      <c r="G253" s="22">
        <v>65.599999999999994</v>
      </c>
      <c r="H253" s="22">
        <v>33.9</v>
      </c>
      <c r="I253" s="22">
        <v>1.480342</v>
      </c>
      <c r="J253" s="22">
        <v>2.6138029999999999</v>
      </c>
      <c r="K253" s="22">
        <v>1.1334610000000001</v>
      </c>
      <c r="L253" s="22">
        <v>13.72</v>
      </c>
      <c r="M253" s="22">
        <v>9.09</v>
      </c>
      <c r="N253" s="22">
        <v>3.8769999999999998</v>
      </c>
      <c r="O253" s="22">
        <v>2.4786139999999999</v>
      </c>
      <c r="P253" s="22">
        <v>5.6772070000000001</v>
      </c>
      <c r="Q253" s="22">
        <v>115.82080000000001</v>
      </c>
      <c r="R253" s="23">
        <v>0</v>
      </c>
      <c r="S253" s="22">
        <v>16.53</v>
      </c>
    </row>
    <row r="254" spans="1:19" x14ac:dyDescent="0.2">
      <c r="A254" s="21">
        <v>21</v>
      </c>
      <c r="B254" s="23">
        <v>101.9</v>
      </c>
      <c r="C254" s="22">
        <v>31.39</v>
      </c>
      <c r="D254" s="22">
        <v>23.65</v>
      </c>
      <c r="E254" s="22">
        <v>17.350000000000001</v>
      </c>
      <c r="F254" s="22">
        <v>78.48</v>
      </c>
      <c r="G254" s="22">
        <v>56.78</v>
      </c>
      <c r="H254" s="22">
        <v>35.409999999999997</v>
      </c>
      <c r="I254" s="22">
        <v>1.622757</v>
      </c>
      <c r="J254" s="22">
        <v>3.0011839999999999</v>
      </c>
      <c r="K254" s="22">
        <v>1.378428</v>
      </c>
      <c r="L254" s="22">
        <v>15.34</v>
      </c>
      <c r="M254" s="22">
        <v>11.33</v>
      </c>
      <c r="N254" s="22">
        <v>7.3179999999999996</v>
      </c>
      <c r="O254" s="22">
        <v>3.8054299999999999</v>
      </c>
      <c r="P254" s="22">
        <v>8.3731659999999994</v>
      </c>
      <c r="Q254" s="22">
        <v>79.243729999999999</v>
      </c>
      <c r="R254" s="23">
        <v>0</v>
      </c>
      <c r="S254" s="22">
        <v>16.309999999999999</v>
      </c>
    </row>
    <row r="255" spans="1:19" x14ac:dyDescent="0.2">
      <c r="A255" s="21">
        <v>22</v>
      </c>
      <c r="B255" s="23">
        <v>101.4</v>
      </c>
      <c r="C255" s="22">
        <v>31.87</v>
      </c>
      <c r="D255" s="22">
        <v>24.45</v>
      </c>
      <c r="E255" s="22">
        <v>18.21</v>
      </c>
      <c r="F255" s="22">
        <v>76.61</v>
      </c>
      <c r="G255" s="22">
        <v>59.9</v>
      </c>
      <c r="H255" s="22">
        <v>37.9</v>
      </c>
      <c r="I255" s="22">
        <v>1.799712</v>
      </c>
      <c r="J255" s="22">
        <v>3.1465239999999999</v>
      </c>
      <c r="K255" s="22">
        <v>1.3468119999999999</v>
      </c>
      <c r="L255" s="22">
        <v>17.36</v>
      </c>
      <c r="M255" s="22">
        <v>13.89</v>
      </c>
      <c r="N255" s="22">
        <v>9.94</v>
      </c>
      <c r="O255" s="22">
        <v>4.4198909999999998</v>
      </c>
      <c r="P255" s="22">
        <v>8.5079449999999994</v>
      </c>
      <c r="Q255" s="22">
        <v>49.451650000000001</v>
      </c>
      <c r="R255" s="23">
        <v>0</v>
      </c>
      <c r="S255" s="22">
        <v>15.6</v>
      </c>
    </row>
    <row r="256" spans="1:19" x14ac:dyDescent="0.2">
      <c r="A256" s="21">
        <v>23</v>
      </c>
      <c r="B256" s="23">
        <v>101.7</v>
      </c>
      <c r="C256" s="22">
        <v>26.77</v>
      </c>
      <c r="D256" s="22">
        <v>21.32</v>
      </c>
      <c r="E256" s="22">
        <v>15.34</v>
      </c>
      <c r="F256" s="22">
        <v>100</v>
      </c>
      <c r="G256" s="22">
        <v>84.1</v>
      </c>
      <c r="H256" s="22">
        <v>63.16</v>
      </c>
      <c r="I256" s="22">
        <v>2.1014900000000001</v>
      </c>
      <c r="J256" s="22">
        <v>2.573566</v>
      </c>
      <c r="K256" s="22">
        <v>0.47207680000000002</v>
      </c>
      <c r="L256" s="22">
        <v>23.98</v>
      </c>
      <c r="M256" s="22">
        <v>17.850000000000001</v>
      </c>
      <c r="N256" s="22">
        <v>12.98</v>
      </c>
      <c r="O256" s="22">
        <v>4.5828379999999997</v>
      </c>
      <c r="P256" s="22">
        <v>7.8568769999999999</v>
      </c>
      <c r="Q256" s="22">
        <v>111.44670000000001</v>
      </c>
      <c r="R256" s="23">
        <v>31.2</v>
      </c>
      <c r="S256" s="22">
        <v>2.5870000000000002</v>
      </c>
    </row>
    <row r="257" spans="1:19" x14ac:dyDescent="0.2">
      <c r="A257" s="21">
        <v>24</v>
      </c>
      <c r="B257" s="23">
        <v>102.2</v>
      </c>
      <c r="C257" s="22">
        <v>15.47</v>
      </c>
      <c r="D257" s="22">
        <v>13.29</v>
      </c>
      <c r="E257" s="22">
        <v>10.81</v>
      </c>
      <c r="F257" s="22">
        <v>99.5</v>
      </c>
      <c r="G257" s="22">
        <v>86.8</v>
      </c>
      <c r="H257" s="22">
        <v>72.28</v>
      </c>
      <c r="I257" s="22">
        <v>1.324673</v>
      </c>
      <c r="J257" s="22">
        <v>1.5284120000000001</v>
      </c>
      <c r="K257" s="22">
        <v>0.20373949999999999</v>
      </c>
      <c r="L257" s="22">
        <v>13.21</v>
      </c>
      <c r="M257" s="22">
        <v>6.3959999999999999</v>
      </c>
      <c r="N257" s="22">
        <v>2.835</v>
      </c>
      <c r="O257" s="22">
        <v>4.4264919999999996</v>
      </c>
      <c r="P257" s="22">
        <v>6.7715459999999998</v>
      </c>
      <c r="Q257" s="22">
        <v>274.5505</v>
      </c>
      <c r="R257" s="23">
        <v>0.6</v>
      </c>
      <c r="S257" s="22">
        <v>7.2720000000000002</v>
      </c>
    </row>
    <row r="258" spans="1:19" x14ac:dyDescent="0.2">
      <c r="A258" s="21">
        <v>25</v>
      </c>
      <c r="B258" s="23">
        <v>102</v>
      </c>
      <c r="C258" s="22">
        <v>19.64</v>
      </c>
      <c r="D258" s="22">
        <v>13.83</v>
      </c>
      <c r="E258" s="22">
        <v>8.59</v>
      </c>
      <c r="F258" s="22">
        <v>98.2</v>
      </c>
      <c r="G258" s="22">
        <v>80.7</v>
      </c>
      <c r="H258" s="22">
        <v>46.13</v>
      </c>
      <c r="I258" s="22">
        <v>1.2472939999999999</v>
      </c>
      <c r="J258" s="22">
        <v>1.6019969999999999</v>
      </c>
      <c r="K258" s="22">
        <v>0.35470299999999999</v>
      </c>
      <c r="L258" s="22">
        <v>7.8769999999999998</v>
      </c>
      <c r="M258" s="22">
        <v>5.0039999999999996</v>
      </c>
      <c r="N258" s="22">
        <v>0.13700000000000001</v>
      </c>
      <c r="O258" s="22">
        <v>1.7742180000000001</v>
      </c>
      <c r="P258" s="22">
        <v>3.3975599999999999</v>
      </c>
      <c r="Q258" s="22">
        <v>238.1627</v>
      </c>
      <c r="R258" s="23">
        <v>0.2</v>
      </c>
      <c r="S258" s="22">
        <v>11.06</v>
      </c>
    </row>
    <row r="259" spans="1:19" x14ac:dyDescent="0.2">
      <c r="A259" s="21">
        <v>26</v>
      </c>
      <c r="B259" s="23">
        <v>101.9</v>
      </c>
      <c r="C259" s="22">
        <v>21.93</v>
      </c>
      <c r="D259" s="22">
        <v>13.54</v>
      </c>
      <c r="E259" s="22">
        <v>5.6980000000000004</v>
      </c>
      <c r="F259" s="22">
        <v>100</v>
      </c>
      <c r="G259" s="22">
        <v>74.36</v>
      </c>
      <c r="H259" s="22">
        <v>25.76</v>
      </c>
      <c r="I259" s="22">
        <v>1.083806</v>
      </c>
      <c r="J259" s="22">
        <v>1.6188439999999999</v>
      </c>
      <c r="K259" s="22">
        <v>0.53503750000000005</v>
      </c>
      <c r="L259" s="22">
        <v>8.86</v>
      </c>
      <c r="M259" s="22">
        <v>1.625</v>
      </c>
      <c r="N259" s="22">
        <v>-9.09</v>
      </c>
      <c r="O259" s="22">
        <v>1.800252</v>
      </c>
      <c r="P259" s="22">
        <v>4.3017580000000004</v>
      </c>
      <c r="Q259" s="22">
        <v>220.74619999999999</v>
      </c>
      <c r="R259" s="23">
        <v>0.2</v>
      </c>
      <c r="S259" s="22">
        <v>16.71</v>
      </c>
    </row>
    <row r="260" spans="1:19" x14ac:dyDescent="0.2">
      <c r="A260" s="21">
        <v>27</v>
      </c>
      <c r="B260" s="23">
        <v>101.9</v>
      </c>
      <c r="C260" s="22">
        <v>22.33</v>
      </c>
      <c r="D260" s="22">
        <v>17.07</v>
      </c>
      <c r="E260" s="22">
        <v>11.39</v>
      </c>
      <c r="F260" s="22">
        <v>88.5</v>
      </c>
      <c r="G260" s="22">
        <v>61.41</v>
      </c>
      <c r="H260" s="22">
        <v>31.42</v>
      </c>
      <c r="I260" s="22">
        <v>1.1386480000000001</v>
      </c>
      <c r="J260" s="22">
        <v>1.9927550000000001</v>
      </c>
      <c r="K260" s="22">
        <v>0.85410739999999996</v>
      </c>
      <c r="L260" s="22">
        <v>5.3849999999999998</v>
      </c>
      <c r="M260" s="22">
        <v>2.8759999999999999</v>
      </c>
      <c r="N260" s="22">
        <v>-4.048</v>
      </c>
      <c r="O260" s="22">
        <v>1.998216</v>
      </c>
      <c r="P260" s="22">
        <v>3.4623339999999998</v>
      </c>
      <c r="Q260" s="22">
        <v>236.61189999999999</v>
      </c>
      <c r="R260" s="23">
        <v>0</v>
      </c>
      <c r="S260" s="22">
        <v>5.6429999999999998</v>
      </c>
    </row>
    <row r="261" spans="1:19" x14ac:dyDescent="0.2">
      <c r="A261" s="21">
        <v>28</v>
      </c>
      <c r="B261" s="23">
        <v>101.9</v>
      </c>
      <c r="C261" s="22">
        <v>27.44</v>
      </c>
      <c r="D261" s="22">
        <v>15.55</v>
      </c>
      <c r="E261" s="22">
        <v>5.7210000000000001</v>
      </c>
      <c r="F261" s="22">
        <v>100</v>
      </c>
      <c r="G261" s="22">
        <v>70.569999999999993</v>
      </c>
      <c r="H261" s="22">
        <v>24.72</v>
      </c>
      <c r="I261" s="22">
        <v>1.1332180000000001</v>
      </c>
      <c r="J261" s="22">
        <v>1.916615</v>
      </c>
      <c r="K261" s="22">
        <v>0.7833968</v>
      </c>
      <c r="L261" s="22">
        <v>8.61</v>
      </c>
      <c r="M261" s="22">
        <v>2.7440000000000002</v>
      </c>
      <c r="N261" s="22">
        <v>-2.7589999999999999</v>
      </c>
      <c r="O261" s="22">
        <v>1.2215130000000001</v>
      </c>
      <c r="P261" s="22">
        <v>3.1034459999999999</v>
      </c>
      <c r="Q261" s="22">
        <v>160.84800000000001</v>
      </c>
      <c r="R261" s="23">
        <v>0.2</v>
      </c>
      <c r="S261" s="22">
        <v>16.8</v>
      </c>
    </row>
    <row r="262" spans="1:19" x14ac:dyDescent="0.2">
      <c r="A262" s="21">
        <v>29</v>
      </c>
      <c r="B262" s="23">
        <v>102</v>
      </c>
      <c r="C262" s="22">
        <v>27.76</v>
      </c>
      <c r="D262" s="22">
        <v>16.670000000000002</v>
      </c>
      <c r="E262" s="22">
        <v>6.47</v>
      </c>
      <c r="F262" s="22">
        <v>100</v>
      </c>
      <c r="G262" s="22">
        <v>66.11</v>
      </c>
      <c r="H262" s="22">
        <v>22.08</v>
      </c>
      <c r="I262" s="22">
        <v>1.123631</v>
      </c>
      <c r="J262" s="22">
        <v>2.0614370000000002</v>
      </c>
      <c r="K262" s="22">
        <v>0.93780589999999997</v>
      </c>
      <c r="L262" s="22">
        <v>10.17</v>
      </c>
      <c r="M262" s="22">
        <v>2.5289999999999999</v>
      </c>
      <c r="N262" s="22">
        <v>-5.8730000000000002</v>
      </c>
      <c r="O262" s="22">
        <v>1.663341</v>
      </c>
      <c r="P262" s="22">
        <v>5.582611</v>
      </c>
      <c r="Q262" s="22">
        <v>110.80200000000001</v>
      </c>
      <c r="R262" s="23">
        <v>0</v>
      </c>
      <c r="S262" s="22">
        <v>16.72</v>
      </c>
    </row>
    <row r="263" spans="1:19" x14ac:dyDescent="0.2">
      <c r="A263" s="21">
        <v>30</v>
      </c>
      <c r="B263" s="23">
        <v>101.8</v>
      </c>
      <c r="C263" s="22">
        <v>27.31</v>
      </c>
      <c r="D263" s="22">
        <v>17.22</v>
      </c>
      <c r="E263" s="22">
        <v>8.5399999999999991</v>
      </c>
      <c r="F263" s="22">
        <v>97.9</v>
      </c>
      <c r="G263" s="22">
        <v>66.489999999999995</v>
      </c>
      <c r="H263" s="22">
        <v>27.24</v>
      </c>
      <c r="I263" s="22">
        <v>1.208545</v>
      </c>
      <c r="J263" s="22">
        <v>2.0938699999999999</v>
      </c>
      <c r="K263" s="22">
        <v>0.88532509999999998</v>
      </c>
      <c r="L263" s="22">
        <v>11.12</v>
      </c>
      <c r="M263" s="22">
        <v>4.242</v>
      </c>
      <c r="N263" s="22">
        <v>-1.55</v>
      </c>
      <c r="O263" s="22">
        <v>1.562411</v>
      </c>
      <c r="P263" s="22">
        <v>4.2527679999999997</v>
      </c>
      <c r="Q263" s="22">
        <v>112.41330000000001</v>
      </c>
      <c r="R263" s="23">
        <v>0</v>
      </c>
      <c r="S263" s="22">
        <v>15.79</v>
      </c>
    </row>
    <row r="264" spans="1:19" x14ac:dyDescent="0.2">
      <c r="A264" s="21">
        <v>31</v>
      </c>
      <c r="B264" s="23">
        <v>101.8</v>
      </c>
      <c r="C264" s="22">
        <v>29.8</v>
      </c>
      <c r="D264" s="22">
        <v>18.29</v>
      </c>
      <c r="E264" s="22">
        <v>8.19</v>
      </c>
      <c r="F264" s="22">
        <v>100</v>
      </c>
      <c r="G264" s="22">
        <v>69.38</v>
      </c>
      <c r="H264" s="22">
        <v>26.29</v>
      </c>
      <c r="I264" s="22">
        <v>1.3191839999999999</v>
      </c>
      <c r="J264" s="22">
        <v>2.29704</v>
      </c>
      <c r="K264" s="22">
        <v>0.97785569999999999</v>
      </c>
      <c r="L264" s="22">
        <v>11.28</v>
      </c>
      <c r="M264" s="22">
        <v>6.3109999999999999</v>
      </c>
      <c r="N264" s="22">
        <v>0.749</v>
      </c>
      <c r="O264" s="22">
        <v>1.4968159999999999</v>
      </c>
      <c r="P264" s="22">
        <v>5.0703560000000003</v>
      </c>
      <c r="Q264" s="22">
        <v>137.88929999999999</v>
      </c>
      <c r="R264" s="23">
        <v>0</v>
      </c>
      <c r="S264" s="22">
        <v>16</v>
      </c>
    </row>
    <row r="265" spans="1:19" x14ac:dyDescent="0.2">
      <c r="R265" s="29"/>
    </row>
    <row r="266" spans="1:19" x14ac:dyDescent="0.2">
      <c r="A266" s="14" t="s">
        <v>0</v>
      </c>
      <c r="B266" s="15" t="s">
        <v>0</v>
      </c>
      <c r="C266" s="15" t="s">
        <v>0</v>
      </c>
      <c r="D266" s="15" t="s">
        <v>0</v>
      </c>
      <c r="E266" s="15" t="s">
        <v>0</v>
      </c>
      <c r="F266" s="15" t="s">
        <v>0</v>
      </c>
      <c r="G266" s="15" t="s">
        <v>0</v>
      </c>
      <c r="H266" s="15" t="s">
        <v>0</v>
      </c>
      <c r="I266" s="15" t="s">
        <v>0</v>
      </c>
      <c r="J266" s="15" t="s">
        <v>0</v>
      </c>
      <c r="K266" s="15" t="s">
        <v>0</v>
      </c>
      <c r="L266" s="15" t="s">
        <v>0</v>
      </c>
      <c r="M266" s="15" t="s">
        <v>0</v>
      </c>
      <c r="N266" s="15" t="s">
        <v>0</v>
      </c>
      <c r="O266" s="15" t="s">
        <v>0</v>
      </c>
      <c r="P266" s="15" t="s">
        <v>0</v>
      </c>
      <c r="Q266" s="15" t="s">
        <v>0</v>
      </c>
      <c r="R266" s="15" t="s">
        <v>0</v>
      </c>
      <c r="S266" s="16" t="s">
        <v>0</v>
      </c>
    </row>
    <row r="267" spans="1:19" x14ac:dyDescent="0.2">
      <c r="A267" s="20"/>
      <c r="B267" s="18" t="s">
        <v>20</v>
      </c>
      <c r="C267" s="18" t="s">
        <v>15</v>
      </c>
      <c r="D267" s="18" t="s">
        <v>14</v>
      </c>
      <c r="E267" s="18" t="s">
        <v>13</v>
      </c>
      <c r="F267" s="18" t="s">
        <v>4</v>
      </c>
      <c r="G267" s="18" t="s">
        <v>2</v>
      </c>
      <c r="H267" s="18" t="s">
        <v>6</v>
      </c>
      <c r="I267" s="18" t="s">
        <v>16</v>
      </c>
      <c r="J267" s="18" t="s">
        <v>18</v>
      </c>
      <c r="K267" s="18" t="s">
        <v>19</v>
      </c>
      <c r="L267" s="18" t="s">
        <v>26</v>
      </c>
      <c r="M267" s="18" t="s">
        <v>27</v>
      </c>
      <c r="N267" s="18" t="s">
        <v>28</v>
      </c>
      <c r="O267" s="18" t="s">
        <v>3</v>
      </c>
      <c r="P267" s="18" t="s">
        <v>5</v>
      </c>
      <c r="Q267" s="18" t="s">
        <v>82</v>
      </c>
      <c r="R267" s="18" t="s">
        <v>7</v>
      </c>
      <c r="S267" s="19" t="s">
        <v>8</v>
      </c>
    </row>
    <row r="268" spans="1:19" x14ac:dyDescent="0.2">
      <c r="A268" s="14" t="s">
        <v>0</v>
      </c>
      <c r="B268" s="15" t="s">
        <v>0</v>
      </c>
      <c r="C268" s="15" t="s">
        <v>0</v>
      </c>
      <c r="D268" s="15" t="s">
        <v>0</v>
      </c>
      <c r="E268" s="15" t="s">
        <v>0</v>
      </c>
      <c r="F268" s="15" t="s">
        <v>0</v>
      </c>
      <c r="G268" s="15" t="s">
        <v>0</v>
      </c>
      <c r="H268" s="15" t="s">
        <v>0</v>
      </c>
      <c r="I268" s="15" t="s">
        <v>0</v>
      </c>
      <c r="J268" s="15" t="s">
        <v>0</v>
      </c>
      <c r="K268" s="15" t="s">
        <v>0</v>
      </c>
      <c r="L268" s="15" t="s">
        <v>0</v>
      </c>
      <c r="M268" s="15" t="s">
        <v>0</v>
      </c>
      <c r="N268" s="15" t="s">
        <v>0</v>
      </c>
      <c r="O268" s="15" t="s">
        <v>0</v>
      </c>
      <c r="P268" s="15" t="s">
        <v>0</v>
      </c>
      <c r="Q268" s="15" t="s">
        <v>0</v>
      </c>
      <c r="R268" s="15" t="s">
        <v>0</v>
      </c>
      <c r="S268" s="16" t="s">
        <v>0</v>
      </c>
    </row>
    <row r="269" spans="1:19" x14ac:dyDescent="0.2">
      <c r="A269" s="14" t="s">
        <v>30</v>
      </c>
      <c r="B269" s="23">
        <f>AVERAGE(B234:B264)</f>
        <v>101.83870967741937</v>
      </c>
      <c r="C269" s="22">
        <f t="shared" ref="C269:Q269" si="41">AVERAGE(C234:C264)</f>
        <v>27.282580645161286</v>
      </c>
      <c r="D269" s="22">
        <f t="shared" si="41"/>
        <v>19.152258064516126</v>
      </c>
      <c r="E269" s="22">
        <f t="shared" si="41"/>
        <v>11.787967741935482</v>
      </c>
      <c r="F269" s="23">
        <f t="shared" si="41"/>
        <v>95.54451612903226</v>
      </c>
      <c r="G269" s="23">
        <f t="shared" si="41"/>
        <v>69.301935483870963</v>
      </c>
      <c r="H269" s="23">
        <f t="shared" si="41"/>
        <v>37.41096774193548</v>
      </c>
      <c r="I269" s="22">
        <f t="shared" si="41"/>
        <v>1.4801535354838711</v>
      </c>
      <c r="J269" s="22">
        <f t="shared" si="41"/>
        <v>2.3595554516129029</v>
      </c>
      <c r="K269" s="22">
        <f t="shared" si="41"/>
        <v>0.87940195161290313</v>
      </c>
      <c r="L269" s="22">
        <f t="shared" si="41"/>
        <v>13.662032258064515</v>
      </c>
      <c r="M269" s="22">
        <f t="shared" si="41"/>
        <v>8.5282580645161286</v>
      </c>
      <c r="N269" s="22">
        <f t="shared" si="41"/>
        <v>2.8902903225806442</v>
      </c>
      <c r="O269" s="22">
        <f t="shared" si="41"/>
        <v>2.1420769516129035</v>
      </c>
      <c r="P269" s="22">
        <f t="shared" si="41"/>
        <v>4.9393022580645152</v>
      </c>
      <c r="Q269" s="22">
        <f t="shared" si="41"/>
        <v>150.33721258064517</v>
      </c>
      <c r="R269" s="23">
        <f>SUM(R234:R264)</f>
        <v>44.400000000000013</v>
      </c>
      <c r="S269" s="22">
        <f t="shared" ref="S269" si="42">AVERAGE(S234:S264)</f>
        <v>13.946548387096774</v>
      </c>
    </row>
    <row r="270" spans="1:19" x14ac:dyDescent="0.2">
      <c r="A270" s="14" t="s">
        <v>31</v>
      </c>
      <c r="B270" s="24"/>
      <c r="C270" s="24">
        <f>MAX(C234:C264)</f>
        <v>33.159999999999997</v>
      </c>
      <c r="D270" s="24"/>
      <c r="E270" s="24">
        <f>MIN(E234:E264)</f>
        <v>4.5579999999999998</v>
      </c>
      <c r="F270" s="24">
        <f>MAX(F234:F264)</f>
        <v>100</v>
      </c>
      <c r="G270" s="24"/>
      <c r="H270" s="24">
        <f>MIN(H234:H264)</f>
        <v>19.07</v>
      </c>
      <c r="I270" s="24"/>
      <c r="J270" s="24"/>
      <c r="K270" s="24"/>
      <c r="L270" s="24">
        <f>MAX(L234:L264)</f>
        <v>23.98</v>
      </c>
      <c r="M270" s="24"/>
      <c r="N270" s="24">
        <f>MIN(N234:N264)</f>
        <v>-11.94</v>
      </c>
      <c r="O270" s="24"/>
      <c r="P270" s="24">
        <f>MAX(P234:P264)</f>
        <v>8.5079449999999994</v>
      </c>
      <c r="Q270" s="24"/>
      <c r="R270" s="24">
        <f>MAX(R234:R264)</f>
        <v>31.2</v>
      </c>
      <c r="S270" s="24"/>
    </row>
    <row r="271" spans="1:19" x14ac:dyDescent="0.2">
      <c r="A271" s="14" t="s">
        <v>0</v>
      </c>
      <c r="B271" s="15" t="s">
        <v>0</v>
      </c>
      <c r="C271" s="15" t="s">
        <v>0</v>
      </c>
      <c r="D271" s="15" t="s">
        <v>0</v>
      </c>
      <c r="E271" s="15" t="s">
        <v>0</v>
      </c>
      <c r="F271" s="28" t="s">
        <v>0</v>
      </c>
      <c r="G271" s="15" t="s">
        <v>0</v>
      </c>
      <c r="H271" s="28" t="s">
        <v>0</v>
      </c>
      <c r="I271" s="15" t="s">
        <v>0</v>
      </c>
      <c r="J271" s="28" t="s">
        <v>0</v>
      </c>
      <c r="K271" s="15" t="s">
        <v>0</v>
      </c>
      <c r="L271" s="28" t="s">
        <v>0</v>
      </c>
      <c r="M271" s="15" t="s">
        <v>0</v>
      </c>
      <c r="N271" s="28" t="s">
        <v>0</v>
      </c>
      <c r="O271" s="15" t="s">
        <v>0</v>
      </c>
      <c r="P271" s="16" t="s">
        <v>0</v>
      </c>
      <c r="Q271" s="16" t="s">
        <v>0</v>
      </c>
      <c r="R271" s="16" t="s">
        <v>0</v>
      </c>
    </row>
    <row r="272" spans="1:19" x14ac:dyDescent="0.2">
      <c r="A272" s="14" t="s">
        <v>32</v>
      </c>
      <c r="B272" s="25">
        <f>AVERAGE(B234:B238)</f>
        <v>101.72</v>
      </c>
      <c r="C272" s="27">
        <f t="shared" ref="C272:S272" si="43">AVERAGE(C234:C238)</f>
        <v>31.3</v>
      </c>
      <c r="D272" s="27">
        <f t="shared" si="43"/>
        <v>22.456</v>
      </c>
      <c r="E272" s="27">
        <f t="shared" si="43"/>
        <v>14.456</v>
      </c>
      <c r="F272" s="27">
        <f t="shared" si="43"/>
        <v>97.61999999999999</v>
      </c>
      <c r="G272" s="25">
        <f t="shared" si="43"/>
        <v>65.928000000000011</v>
      </c>
      <c r="H272" s="25">
        <f t="shared" si="43"/>
        <v>33.076000000000008</v>
      </c>
      <c r="I272" s="27">
        <f t="shared" si="43"/>
        <v>1.6930724000000001</v>
      </c>
      <c r="J272" s="27">
        <f t="shared" si="43"/>
        <v>2.8464944000000001</v>
      </c>
      <c r="K272" s="27">
        <f t="shared" si="43"/>
        <v>1.1534222199999999</v>
      </c>
      <c r="L272" s="27">
        <f t="shared" si="43"/>
        <v>16.785999999999998</v>
      </c>
      <c r="M272" s="27">
        <f t="shared" si="43"/>
        <v>12.282</v>
      </c>
      <c r="N272" s="27">
        <f t="shared" si="43"/>
        <v>6.9834000000000005</v>
      </c>
      <c r="O272" s="27">
        <f t="shared" si="43"/>
        <v>1.4080929999999998</v>
      </c>
      <c r="P272" s="27">
        <f t="shared" si="43"/>
        <v>3.7722616000000002</v>
      </c>
      <c r="Q272" s="27">
        <f t="shared" ref="Q272" si="44">AVERAGE(Q234:Q238)</f>
        <v>157.881056</v>
      </c>
      <c r="R272" s="25">
        <f t="shared" si="43"/>
        <v>0</v>
      </c>
      <c r="S272" s="25">
        <f t="shared" si="43"/>
        <v>16.764000000000003</v>
      </c>
    </row>
    <row r="273" spans="1:19" x14ac:dyDescent="0.2">
      <c r="A273" s="20">
        <v>2</v>
      </c>
      <c r="B273" s="25">
        <f>AVERAGE(B239:B243)</f>
        <v>101.97999999999999</v>
      </c>
      <c r="C273" s="27">
        <f t="shared" ref="C273:S273" si="45">AVERAGE(C239:C243)</f>
        <v>25.541999999999998</v>
      </c>
      <c r="D273" s="27">
        <f t="shared" si="45"/>
        <v>17.155999999999999</v>
      </c>
      <c r="E273" s="27">
        <f t="shared" si="45"/>
        <v>9.1216000000000008</v>
      </c>
      <c r="F273" s="27">
        <f t="shared" si="45"/>
        <v>92.820000000000007</v>
      </c>
      <c r="G273" s="25">
        <f t="shared" si="45"/>
        <v>64.481999999999999</v>
      </c>
      <c r="H273" s="25">
        <f t="shared" si="45"/>
        <v>32.040000000000006</v>
      </c>
      <c r="I273" s="27">
        <f t="shared" si="45"/>
        <v>1.23152032</v>
      </c>
      <c r="J273" s="27">
        <f t="shared" si="45"/>
        <v>2.074573</v>
      </c>
      <c r="K273" s="27">
        <f t="shared" si="45"/>
        <v>0.84305249999999998</v>
      </c>
      <c r="L273" s="27">
        <f t="shared" si="45"/>
        <v>8.6921999999999997</v>
      </c>
      <c r="M273" s="27">
        <f t="shared" si="45"/>
        <v>3.8432000000000004</v>
      </c>
      <c r="N273" s="27">
        <f t="shared" si="45"/>
        <v>-3.4997999999999996</v>
      </c>
      <c r="O273" s="27">
        <f t="shared" si="45"/>
        <v>2.0374850000000002</v>
      </c>
      <c r="P273" s="27">
        <f t="shared" si="45"/>
        <v>4.9279402000000001</v>
      </c>
      <c r="Q273" s="27">
        <f t="shared" ref="Q273" si="46">AVERAGE(Q239:Q243)</f>
        <v>160.24202</v>
      </c>
      <c r="R273" s="25">
        <f t="shared" si="45"/>
        <v>0</v>
      </c>
      <c r="S273" s="25">
        <f t="shared" si="45"/>
        <v>13.622800000000002</v>
      </c>
    </row>
    <row r="274" spans="1:19" x14ac:dyDescent="0.2">
      <c r="A274" s="20">
        <v>3</v>
      </c>
      <c r="B274" s="25">
        <f>AVERAGE(B244:B247)</f>
        <v>101.57499999999999</v>
      </c>
      <c r="C274" s="27">
        <f t="shared" ref="C274:S274" si="47">AVERAGE(C244:C247)</f>
        <v>27.977499999999999</v>
      </c>
      <c r="D274" s="27">
        <f t="shared" si="47"/>
        <v>22.0425</v>
      </c>
      <c r="E274" s="27">
        <f t="shared" si="47"/>
        <v>16.542499999999997</v>
      </c>
      <c r="F274" s="27">
        <f t="shared" si="47"/>
        <v>93.622500000000002</v>
      </c>
      <c r="G274" s="25">
        <f t="shared" si="47"/>
        <v>70.164999999999992</v>
      </c>
      <c r="H274" s="25">
        <f t="shared" si="47"/>
        <v>49.3125</v>
      </c>
      <c r="I274" s="27">
        <f t="shared" si="47"/>
        <v>1.792103</v>
      </c>
      <c r="J274" s="27">
        <f t="shared" si="47"/>
        <v>2.73374425</v>
      </c>
      <c r="K274" s="27">
        <f t="shared" si="47"/>
        <v>0.94164152500000009</v>
      </c>
      <c r="L274" s="27">
        <f t="shared" si="47"/>
        <v>17.47</v>
      </c>
      <c r="M274" s="27">
        <f t="shared" si="47"/>
        <v>13.39725</v>
      </c>
      <c r="N274" s="27">
        <f t="shared" si="47"/>
        <v>9.9280000000000008</v>
      </c>
      <c r="O274" s="27">
        <f t="shared" si="47"/>
        <v>2.7481607499999998</v>
      </c>
      <c r="P274" s="27">
        <f t="shared" si="47"/>
        <v>6.3878802500000003</v>
      </c>
      <c r="Q274" s="27">
        <f t="shared" ref="Q274" si="48">AVERAGE(Q244:Q247)</f>
        <v>78.797857500000006</v>
      </c>
      <c r="R274" s="25">
        <f t="shared" si="47"/>
        <v>3</v>
      </c>
      <c r="S274" s="25">
        <f t="shared" si="47"/>
        <v>11.78425</v>
      </c>
    </row>
    <row r="275" spans="1:19" x14ac:dyDescent="0.2">
      <c r="A275" s="20">
        <v>4</v>
      </c>
      <c r="B275" s="25">
        <f t="shared" ref="B275:S275" si="49">AVERAGE(B249:B253)</f>
        <v>101.96</v>
      </c>
      <c r="C275" s="27">
        <f t="shared" si="49"/>
        <v>28.51</v>
      </c>
      <c r="D275" s="27">
        <f t="shared" si="49"/>
        <v>18.571999999999999</v>
      </c>
      <c r="E275" s="27">
        <f t="shared" si="49"/>
        <v>10</v>
      </c>
      <c r="F275" s="27">
        <f t="shared" si="49"/>
        <v>99.64</v>
      </c>
      <c r="G275" s="25">
        <f t="shared" si="49"/>
        <v>71.846000000000004</v>
      </c>
      <c r="H275" s="25">
        <f t="shared" si="49"/>
        <v>34.472000000000001</v>
      </c>
      <c r="I275" s="27">
        <f t="shared" si="49"/>
        <v>1.4355108000000001</v>
      </c>
      <c r="J275" s="27">
        <f t="shared" si="49"/>
        <v>2.2875886000000003</v>
      </c>
      <c r="K275" s="27">
        <f t="shared" si="49"/>
        <v>0.85207736000000001</v>
      </c>
      <c r="L275" s="27">
        <f t="shared" si="49"/>
        <v>14.55</v>
      </c>
      <c r="M275" s="27">
        <f t="shared" si="49"/>
        <v>8.2647999999999993</v>
      </c>
      <c r="N275" s="27">
        <f t="shared" si="49"/>
        <v>2.63</v>
      </c>
      <c r="O275" s="27">
        <f t="shared" si="49"/>
        <v>1.4025300999999999</v>
      </c>
      <c r="P275" s="27">
        <f t="shared" si="49"/>
        <v>3.8979081999999998</v>
      </c>
      <c r="Q275" s="27">
        <f t="shared" si="49"/>
        <v>160.49648000000002</v>
      </c>
      <c r="R275" s="25">
        <f t="shared" si="49"/>
        <v>0</v>
      </c>
      <c r="S275" s="25">
        <f t="shared" si="49"/>
        <v>15.669999999999998</v>
      </c>
    </row>
    <row r="276" spans="1:19" x14ac:dyDescent="0.2">
      <c r="A276" s="20">
        <v>5</v>
      </c>
      <c r="B276" s="25">
        <f>AVERAGE(B254:B258)</f>
        <v>101.84</v>
      </c>
      <c r="C276" s="27">
        <f t="shared" ref="C276:S276" si="50">AVERAGE(C254:C258)</f>
        <v>25.027999999999999</v>
      </c>
      <c r="D276" s="27">
        <f t="shared" si="50"/>
        <v>19.307999999999996</v>
      </c>
      <c r="E276" s="27">
        <f t="shared" si="50"/>
        <v>14.060000000000002</v>
      </c>
      <c r="F276" s="27">
        <f t="shared" si="50"/>
        <v>90.558000000000007</v>
      </c>
      <c r="G276" s="25">
        <f t="shared" si="50"/>
        <v>73.655999999999992</v>
      </c>
      <c r="H276" s="25">
        <f t="shared" si="50"/>
        <v>50.975999999999999</v>
      </c>
      <c r="I276" s="27">
        <f t="shared" si="50"/>
        <v>1.6191851999999998</v>
      </c>
      <c r="J276" s="27">
        <f t="shared" si="50"/>
        <v>2.3703365999999995</v>
      </c>
      <c r="K276" s="27">
        <f t="shared" si="50"/>
        <v>0.75115186</v>
      </c>
      <c r="L276" s="27">
        <f t="shared" si="50"/>
        <v>15.553400000000002</v>
      </c>
      <c r="M276" s="27">
        <f t="shared" si="50"/>
        <v>10.894</v>
      </c>
      <c r="N276" s="27">
        <f t="shared" si="50"/>
        <v>6.6420000000000003</v>
      </c>
      <c r="O276" s="27">
        <f t="shared" si="50"/>
        <v>3.8017738000000003</v>
      </c>
      <c r="P276" s="27">
        <f t="shared" si="50"/>
        <v>6.9814188000000001</v>
      </c>
      <c r="Q276" s="27">
        <f t="shared" ref="Q276" si="51">AVERAGE(Q254:Q258)</f>
        <v>150.571056</v>
      </c>
      <c r="R276" s="25">
        <f t="shared" si="50"/>
        <v>6.4</v>
      </c>
      <c r="S276" s="25">
        <f t="shared" si="50"/>
        <v>10.565799999999999</v>
      </c>
    </row>
    <row r="277" spans="1:19" x14ac:dyDescent="0.2">
      <c r="A277" s="20">
        <v>6</v>
      </c>
      <c r="B277" s="25">
        <f>AVERAGE(B259:B264)</f>
        <v>101.88333333333334</v>
      </c>
      <c r="C277" s="27">
        <f t="shared" ref="C277:S277" si="52">AVERAGE(C259:C264)</f>
        <v>26.095000000000002</v>
      </c>
      <c r="D277" s="27">
        <f t="shared" si="52"/>
        <v>16.39</v>
      </c>
      <c r="E277" s="27">
        <f t="shared" si="52"/>
        <v>7.668166666666667</v>
      </c>
      <c r="F277" s="27">
        <f t="shared" si="52"/>
        <v>97.733333333333334</v>
      </c>
      <c r="G277" s="25">
        <f t="shared" si="52"/>
        <v>68.053333333333327</v>
      </c>
      <c r="H277" s="25">
        <f t="shared" si="52"/>
        <v>26.251666666666665</v>
      </c>
      <c r="I277" s="27">
        <f t="shared" si="52"/>
        <v>1.1678386666666667</v>
      </c>
      <c r="J277" s="27">
        <f t="shared" si="52"/>
        <v>1.9967601666666663</v>
      </c>
      <c r="K277" s="27">
        <f t="shared" si="52"/>
        <v>0.82892140000000003</v>
      </c>
      <c r="L277" s="27">
        <f t="shared" si="52"/>
        <v>9.2374999999999989</v>
      </c>
      <c r="M277" s="27">
        <f t="shared" si="52"/>
        <v>3.387833333333333</v>
      </c>
      <c r="N277" s="27">
        <f t="shared" si="52"/>
        <v>-3.7618333333333336</v>
      </c>
      <c r="O277" s="27">
        <f t="shared" si="52"/>
        <v>1.6237581666666667</v>
      </c>
      <c r="P277" s="27">
        <f t="shared" si="52"/>
        <v>4.2955455000000002</v>
      </c>
      <c r="Q277" s="27">
        <f t="shared" ref="Q277" si="53">AVERAGE(Q259:Q264)</f>
        <v>163.21844999999999</v>
      </c>
      <c r="R277" s="25">
        <f t="shared" si="52"/>
        <v>6.6666666666666666E-2</v>
      </c>
      <c r="S277" s="25">
        <f t="shared" si="52"/>
        <v>14.610500000000002</v>
      </c>
    </row>
    <row r="278" spans="1:19" x14ac:dyDescent="0.2">
      <c r="A278" s="14" t="s">
        <v>0</v>
      </c>
      <c r="B278" s="25" t="s">
        <v>0</v>
      </c>
      <c r="C278" s="25" t="s">
        <v>0</v>
      </c>
      <c r="D278" s="25" t="s">
        <v>0</v>
      </c>
      <c r="E278" s="25" t="s">
        <v>0</v>
      </c>
      <c r="F278" s="26" t="s">
        <v>0</v>
      </c>
      <c r="G278" s="25" t="s">
        <v>0</v>
      </c>
      <c r="H278" s="26" t="s">
        <v>0</v>
      </c>
      <c r="I278" s="25" t="s">
        <v>0</v>
      </c>
      <c r="J278" s="26" t="s">
        <v>0</v>
      </c>
      <c r="K278" s="25" t="s">
        <v>0</v>
      </c>
      <c r="L278" s="26" t="s">
        <v>0</v>
      </c>
      <c r="M278" s="25" t="s">
        <v>0</v>
      </c>
      <c r="N278" s="26" t="s">
        <v>0</v>
      </c>
      <c r="O278" s="25" t="s">
        <v>0</v>
      </c>
      <c r="P278" s="27" t="s">
        <v>0</v>
      </c>
      <c r="Q278" s="27" t="s">
        <v>0</v>
      </c>
      <c r="R278" s="27" t="s">
        <v>0</v>
      </c>
      <c r="S278" s="24"/>
    </row>
    <row r="279" spans="1:19" x14ac:dyDescent="0.2">
      <c r="A279" s="14" t="s">
        <v>33</v>
      </c>
      <c r="B279" s="25">
        <f>AVERAGE(B234:B243)</f>
        <v>101.85</v>
      </c>
      <c r="C279" s="27">
        <f t="shared" ref="C279:S279" si="54">AVERAGE(C234:C243)</f>
        <v>28.420999999999999</v>
      </c>
      <c r="D279" s="27">
        <f t="shared" si="54"/>
        <v>19.806000000000001</v>
      </c>
      <c r="E279" s="27">
        <f t="shared" si="54"/>
        <v>11.7888</v>
      </c>
      <c r="F279" s="27">
        <f t="shared" si="54"/>
        <v>95.22</v>
      </c>
      <c r="G279" s="25">
        <f t="shared" si="54"/>
        <v>65.205000000000013</v>
      </c>
      <c r="H279" s="25">
        <f t="shared" si="54"/>
        <v>32.558000000000007</v>
      </c>
      <c r="I279" s="27">
        <f t="shared" si="54"/>
        <v>1.4622963600000003</v>
      </c>
      <c r="J279" s="27">
        <f t="shared" si="54"/>
        <v>2.4605337</v>
      </c>
      <c r="K279" s="27">
        <f t="shared" si="54"/>
        <v>0.99823735999999985</v>
      </c>
      <c r="L279" s="27">
        <f t="shared" si="54"/>
        <v>12.739099999999999</v>
      </c>
      <c r="M279" s="27">
        <f t="shared" si="54"/>
        <v>8.0625999999999998</v>
      </c>
      <c r="N279" s="27">
        <f t="shared" si="54"/>
        <v>1.7418000000000007</v>
      </c>
      <c r="O279" s="27">
        <f t="shared" si="54"/>
        <v>1.7227889999999999</v>
      </c>
      <c r="P279" s="27">
        <f t="shared" si="54"/>
        <v>4.3501008999999993</v>
      </c>
      <c r="Q279" s="27">
        <f t="shared" ref="Q279" si="55">AVERAGE(Q234:Q243)</f>
        <v>159.06153800000001</v>
      </c>
      <c r="R279" s="25">
        <f t="shared" si="54"/>
        <v>0</v>
      </c>
      <c r="S279" s="25">
        <f t="shared" si="54"/>
        <v>15.193400000000002</v>
      </c>
    </row>
    <row r="280" spans="1:19" x14ac:dyDescent="0.2">
      <c r="A280" s="20">
        <v>2</v>
      </c>
      <c r="B280" s="25">
        <f t="shared" ref="B280:S280" si="56">AVERAGE(B244:B252)</f>
        <v>101.78888888888888</v>
      </c>
      <c r="C280" s="27">
        <f t="shared" si="56"/>
        <v>27.736666666666665</v>
      </c>
      <c r="D280" s="27">
        <f t="shared" si="56"/>
        <v>20.00888888888889</v>
      </c>
      <c r="E280" s="27">
        <f t="shared" si="56"/>
        <v>13.397777777777776</v>
      </c>
      <c r="F280" s="27">
        <f t="shared" si="56"/>
        <v>96.721111111111114</v>
      </c>
      <c r="G280" s="25">
        <f t="shared" si="56"/>
        <v>72.678888888888878</v>
      </c>
      <c r="H280" s="25">
        <f t="shared" si="56"/>
        <v>43.096666666666664</v>
      </c>
      <c r="I280" s="27">
        <f t="shared" si="56"/>
        <v>1.6309440000000004</v>
      </c>
      <c r="J280" s="27">
        <f t="shared" si="56"/>
        <v>2.4549816666666668</v>
      </c>
      <c r="K280" s="27">
        <f t="shared" si="56"/>
        <v>0.82403757777777775</v>
      </c>
      <c r="L280" s="27">
        <f t="shared" si="56"/>
        <v>16.579999999999998</v>
      </c>
      <c r="M280" s="27">
        <f t="shared" si="56"/>
        <v>11.095888888888886</v>
      </c>
      <c r="N280" s="27">
        <f t="shared" si="56"/>
        <v>6.4072222222222219</v>
      </c>
      <c r="O280" s="27">
        <f t="shared" si="56"/>
        <v>1.9940514999999996</v>
      </c>
      <c r="P280" s="27">
        <f t="shared" si="56"/>
        <v>4.8066430000000002</v>
      </c>
      <c r="Q280" s="27">
        <f t="shared" si="56"/>
        <v>135.76127</v>
      </c>
      <c r="R280" s="25">
        <f t="shared" si="56"/>
        <v>1.3333333333333333</v>
      </c>
      <c r="S280" s="25">
        <f t="shared" si="56"/>
        <v>13.709666666666665</v>
      </c>
    </row>
    <row r="281" spans="1:19" x14ac:dyDescent="0.2">
      <c r="A281" s="20">
        <v>3</v>
      </c>
      <c r="B281" s="25">
        <f>AVERAGE(B254:B264)</f>
        <v>101.86363636363636</v>
      </c>
      <c r="C281" s="25">
        <f t="shared" ref="C281:S281" si="57">AVERAGE(C254:C264)</f>
        <v>25.61</v>
      </c>
      <c r="D281" s="25">
        <f t="shared" si="57"/>
        <v>17.716363636363635</v>
      </c>
      <c r="E281" s="25">
        <f t="shared" si="57"/>
        <v>10.573545454545457</v>
      </c>
      <c r="F281" s="25">
        <f t="shared" si="57"/>
        <v>94.471818181818193</v>
      </c>
      <c r="G281" s="25">
        <f t="shared" si="57"/>
        <v>70.599999999999994</v>
      </c>
      <c r="H281" s="25">
        <f t="shared" si="57"/>
        <v>37.49</v>
      </c>
      <c r="I281" s="27">
        <f t="shared" si="57"/>
        <v>1.3729961818181815</v>
      </c>
      <c r="J281" s="27">
        <f t="shared" si="57"/>
        <v>2.1665676363636361</v>
      </c>
      <c r="K281" s="27">
        <f t="shared" si="57"/>
        <v>0.79357160909090918</v>
      </c>
      <c r="L281" s="27">
        <f t="shared" si="57"/>
        <v>12.108363636363636</v>
      </c>
      <c r="M281" s="27">
        <f t="shared" si="57"/>
        <v>6.7997272727272726</v>
      </c>
      <c r="N281" s="27">
        <f t="shared" si="57"/>
        <v>0.96718181818181825</v>
      </c>
      <c r="O281" s="27">
        <f t="shared" si="57"/>
        <v>2.6137652727272727</v>
      </c>
      <c r="P281" s="27">
        <f t="shared" si="57"/>
        <v>5.5163970000000004</v>
      </c>
      <c r="Q281" s="27">
        <f t="shared" ref="Q281" si="58">AVERAGE(Q254:Q264)</f>
        <v>157.46963454545454</v>
      </c>
      <c r="R281" s="25">
        <f t="shared" si="57"/>
        <v>2.9454545454545458</v>
      </c>
      <c r="S281" s="25">
        <f t="shared" si="57"/>
        <v>12.771999999999998</v>
      </c>
    </row>
    <row r="282" spans="1:19" x14ac:dyDescent="0.2">
      <c r="A282" s="14" t="s">
        <v>0</v>
      </c>
      <c r="B282" s="15" t="s">
        <v>0</v>
      </c>
      <c r="C282" s="15" t="s">
        <v>0</v>
      </c>
      <c r="D282" s="15" t="s">
        <v>0</v>
      </c>
      <c r="E282" s="15" t="s">
        <v>0</v>
      </c>
      <c r="F282" s="28" t="s">
        <v>0</v>
      </c>
      <c r="G282" s="15" t="s">
        <v>0</v>
      </c>
      <c r="H282" s="28" t="s">
        <v>0</v>
      </c>
      <c r="I282" s="15" t="s">
        <v>0</v>
      </c>
      <c r="J282" s="28" t="s">
        <v>0</v>
      </c>
      <c r="K282" s="15" t="s">
        <v>0</v>
      </c>
      <c r="L282" s="28" t="s">
        <v>0</v>
      </c>
      <c r="M282" s="15" t="s">
        <v>0</v>
      </c>
      <c r="N282" s="28" t="s">
        <v>0</v>
      </c>
      <c r="O282" s="15" t="s">
        <v>0</v>
      </c>
      <c r="P282" s="16" t="s">
        <v>0</v>
      </c>
      <c r="Q282" s="16" t="s">
        <v>0</v>
      </c>
      <c r="R282" s="16" t="s">
        <v>0</v>
      </c>
    </row>
    <row r="283" spans="1:19" x14ac:dyDescent="0.2"/>
    <row r="284" spans="1:19" ht="35.25" x14ac:dyDescent="0.6">
      <c r="A284" s="53" t="s">
        <v>99</v>
      </c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</row>
    <row r="285" spans="1:19" x14ac:dyDescent="0.2">
      <c r="A285" s="14" t="s">
        <v>0</v>
      </c>
      <c r="B285" s="15" t="s">
        <v>0</v>
      </c>
      <c r="C285" s="15" t="s">
        <v>0</v>
      </c>
      <c r="D285" s="15" t="s">
        <v>0</v>
      </c>
      <c r="E285" s="15" t="s">
        <v>0</v>
      </c>
      <c r="F285" s="15" t="s">
        <v>0</v>
      </c>
      <c r="G285" s="15" t="s">
        <v>0</v>
      </c>
      <c r="H285" s="15" t="s">
        <v>0</v>
      </c>
      <c r="I285" s="15" t="s">
        <v>0</v>
      </c>
      <c r="J285" s="15" t="s">
        <v>0</v>
      </c>
      <c r="K285" s="15" t="s">
        <v>0</v>
      </c>
      <c r="L285" s="15" t="s">
        <v>0</v>
      </c>
      <c r="M285" s="15" t="s">
        <v>0</v>
      </c>
      <c r="N285" s="15" t="s">
        <v>0</v>
      </c>
      <c r="O285" s="15" t="s">
        <v>0</v>
      </c>
      <c r="P285" s="15" t="s">
        <v>0</v>
      </c>
      <c r="Q285" s="15" t="s">
        <v>0</v>
      </c>
      <c r="R285" s="15" t="s">
        <v>0</v>
      </c>
      <c r="S285" s="16" t="s">
        <v>0</v>
      </c>
    </row>
    <row r="286" spans="1:19" x14ac:dyDescent="0.2">
      <c r="A286" s="17" t="s">
        <v>1</v>
      </c>
      <c r="B286" s="18" t="s">
        <v>20</v>
      </c>
      <c r="C286" s="18" t="s">
        <v>15</v>
      </c>
      <c r="D286" s="18" t="s">
        <v>14</v>
      </c>
      <c r="E286" s="18" t="s">
        <v>13</v>
      </c>
      <c r="F286" s="18" t="s">
        <v>4</v>
      </c>
      <c r="G286" s="18" t="s">
        <v>2</v>
      </c>
      <c r="H286" s="18" t="s">
        <v>6</v>
      </c>
      <c r="I286" s="18" t="s">
        <v>16</v>
      </c>
      <c r="J286" s="18" t="s">
        <v>18</v>
      </c>
      <c r="K286" s="18" t="s">
        <v>19</v>
      </c>
      <c r="L286" s="18" t="s">
        <v>26</v>
      </c>
      <c r="M286" s="18" t="s">
        <v>27</v>
      </c>
      <c r="N286" s="18" t="s">
        <v>28</v>
      </c>
      <c r="O286" s="18" t="s">
        <v>3</v>
      </c>
      <c r="P286" s="18" t="s">
        <v>5</v>
      </c>
      <c r="Q286" s="18" t="s">
        <v>82</v>
      </c>
      <c r="R286" s="18" t="s">
        <v>7</v>
      </c>
      <c r="S286" s="19" t="s">
        <v>8</v>
      </c>
    </row>
    <row r="287" spans="1:19" x14ac:dyDescent="0.2">
      <c r="A287" s="20"/>
      <c r="B287" s="18" t="s">
        <v>17</v>
      </c>
      <c r="C287" s="18" t="s">
        <v>88</v>
      </c>
      <c r="D287" s="18" t="s">
        <v>88</v>
      </c>
      <c r="E287" s="18" t="s">
        <v>88</v>
      </c>
      <c r="F287" s="18" t="s">
        <v>9</v>
      </c>
      <c r="G287" s="18" t="s">
        <v>9</v>
      </c>
      <c r="H287" s="18" t="s">
        <v>9</v>
      </c>
      <c r="I287" s="18" t="s">
        <v>17</v>
      </c>
      <c r="J287" s="18" t="s">
        <v>17</v>
      </c>
      <c r="K287" s="18" t="s">
        <v>17</v>
      </c>
      <c r="L287" s="18" t="s">
        <v>88</v>
      </c>
      <c r="M287" s="18" t="s">
        <v>88</v>
      </c>
      <c r="N287" s="18" t="s">
        <v>88</v>
      </c>
      <c r="O287" s="18" t="s">
        <v>83</v>
      </c>
      <c r="P287" s="18" t="s">
        <v>10</v>
      </c>
      <c r="Q287" s="18" t="s">
        <v>89</v>
      </c>
      <c r="R287" s="18" t="s">
        <v>11</v>
      </c>
      <c r="S287" s="19" t="s">
        <v>12</v>
      </c>
    </row>
    <row r="288" spans="1:19" x14ac:dyDescent="0.2">
      <c r="A288" s="14" t="s">
        <v>0</v>
      </c>
      <c r="B288" s="15" t="s">
        <v>0</v>
      </c>
      <c r="C288" s="15" t="s">
        <v>0</v>
      </c>
      <c r="D288" s="15" t="s">
        <v>0</v>
      </c>
      <c r="E288" s="15" t="s">
        <v>0</v>
      </c>
      <c r="F288" s="15" t="s">
        <v>0</v>
      </c>
      <c r="G288" s="15" t="s">
        <v>0</v>
      </c>
      <c r="H288" s="15" t="s">
        <v>0</v>
      </c>
      <c r="I288" s="15" t="s">
        <v>0</v>
      </c>
      <c r="J288" s="15" t="s">
        <v>0</v>
      </c>
      <c r="K288" s="15" t="s">
        <v>0</v>
      </c>
      <c r="L288" s="15" t="s">
        <v>0</v>
      </c>
      <c r="M288" s="15" t="s">
        <v>0</v>
      </c>
      <c r="N288" s="15" t="s">
        <v>0</v>
      </c>
      <c r="O288" s="15" t="s">
        <v>0</v>
      </c>
      <c r="P288" s="15" t="s">
        <v>0</v>
      </c>
      <c r="Q288" s="15" t="s">
        <v>0</v>
      </c>
      <c r="R288" s="15" t="s">
        <v>0</v>
      </c>
      <c r="S288" s="16" t="s">
        <v>0</v>
      </c>
    </row>
    <row r="289" spans="1:19" x14ac:dyDescent="0.2">
      <c r="A289" s="21">
        <v>1</v>
      </c>
      <c r="B289" s="23">
        <v>101.7</v>
      </c>
      <c r="C289" s="22">
        <v>30.2</v>
      </c>
      <c r="D289" s="22">
        <v>21.01</v>
      </c>
      <c r="E289" s="22">
        <v>11.82</v>
      </c>
      <c r="F289" s="22">
        <v>97.6</v>
      </c>
      <c r="G289" s="22">
        <v>64.38</v>
      </c>
      <c r="H289" s="22">
        <v>32.46</v>
      </c>
      <c r="I289" s="22">
        <v>1.4897199999999999</v>
      </c>
      <c r="J289" s="22">
        <v>2.6342270000000001</v>
      </c>
      <c r="K289" s="22">
        <v>1.1445080000000001</v>
      </c>
      <c r="L289" s="22">
        <v>13.43</v>
      </c>
      <c r="M289" s="22">
        <v>9.26</v>
      </c>
      <c r="N289" s="22">
        <v>5.2149999999999999</v>
      </c>
      <c r="O289" s="22">
        <v>1.9651160000000001</v>
      </c>
      <c r="P289" s="22">
        <v>5.8904940000000003</v>
      </c>
      <c r="Q289" s="22">
        <v>133.4091</v>
      </c>
      <c r="R289" s="23">
        <v>0</v>
      </c>
      <c r="S289" s="22">
        <v>15.08</v>
      </c>
    </row>
    <row r="290" spans="1:19" x14ac:dyDescent="0.2">
      <c r="A290" s="21">
        <v>2</v>
      </c>
      <c r="B290" s="23">
        <v>101.8</v>
      </c>
      <c r="C290" s="22">
        <v>22.35</v>
      </c>
      <c r="D290" s="22">
        <v>19.02</v>
      </c>
      <c r="E290" s="22">
        <v>15.29</v>
      </c>
      <c r="F290" s="22">
        <v>100</v>
      </c>
      <c r="G290" s="22">
        <v>90.3</v>
      </c>
      <c r="H290" s="22">
        <v>67.8</v>
      </c>
      <c r="I290" s="22">
        <v>1.9845520000000001</v>
      </c>
      <c r="J290" s="22">
        <v>2.2092540000000001</v>
      </c>
      <c r="K290" s="22">
        <v>0.22470209999999999</v>
      </c>
      <c r="L290" s="22">
        <v>20</v>
      </c>
      <c r="M290" s="22">
        <v>16.37</v>
      </c>
      <c r="N290" s="22">
        <v>11.67</v>
      </c>
      <c r="O290" s="22">
        <v>1.87896</v>
      </c>
      <c r="P290" s="22">
        <v>4.6376010000000001</v>
      </c>
      <c r="Q290" s="22">
        <v>263.76929999999999</v>
      </c>
      <c r="R290" s="23">
        <v>12</v>
      </c>
      <c r="S290" s="22">
        <v>4.7880000000000003</v>
      </c>
    </row>
    <row r="291" spans="1:19" x14ac:dyDescent="0.2">
      <c r="A291" s="21">
        <v>3</v>
      </c>
      <c r="B291" s="23">
        <v>101.8</v>
      </c>
      <c r="C291" s="22">
        <v>17.63</v>
      </c>
      <c r="D291" s="22">
        <v>15.64</v>
      </c>
      <c r="E291" s="22">
        <v>13.54</v>
      </c>
      <c r="F291" s="22">
        <v>100</v>
      </c>
      <c r="G291" s="22">
        <v>99.2</v>
      </c>
      <c r="H291" s="22">
        <v>93.5</v>
      </c>
      <c r="I291" s="22">
        <v>1.7629699999999999</v>
      </c>
      <c r="J291" s="22">
        <v>1.77824</v>
      </c>
      <c r="K291" s="22">
        <v>1.5269370000000001E-2</v>
      </c>
      <c r="L291" s="22">
        <v>15.64</v>
      </c>
      <c r="M291" s="22">
        <v>13.44</v>
      </c>
      <c r="N291" s="22">
        <v>10.27</v>
      </c>
      <c r="O291" s="22">
        <v>1.6614249999999999</v>
      </c>
      <c r="P291" s="22">
        <v>3.1785040000000002</v>
      </c>
      <c r="Q291" s="22">
        <v>283.67860000000002</v>
      </c>
      <c r="R291" s="23">
        <v>1</v>
      </c>
      <c r="S291" s="22">
        <v>3.9510000000000001</v>
      </c>
    </row>
    <row r="292" spans="1:19" x14ac:dyDescent="0.2">
      <c r="A292" s="21">
        <v>4</v>
      </c>
      <c r="B292" s="32">
        <v>102</v>
      </c>
      <c r="C292" s="21">
        <v>22.65</v>
      </c>
      <c r="D292" s="21">
        <v>17.86</v>
      </c>
      <c r="E292" s="21">
        <v>13.48</v>
      </c>
      <c r="F292" s="21">
        <v>100</v>
      </c>
      <c r="G292" s="21">
        <v>93.1</v>
      </c>
      <c r="H292" s="21">
        <v>71.67</v>
      </c>
      <c r="I292" s="30">
        <v>1.902212</v>
      </c>
      <c r="J292" s="30">
        <v>2.0739109999999998</v>
      </c>
      <c r="K292" s="30">
        <v>0.1716992</v>
      </c>
      <c r="L292" s="21">
        <v>19.84</v>
      </c>
      <c r="M292" s="21">
        <v>15.25</v>
      </c>
      <c r="N292" s="21">
        <v>10.17</v>
      </c>
      <c r="O292" s="30">
        <v>1.305947</v>
      </c>
      <c r="P292" s="30">
        <v>3.0082909999999998</v>
      </c>
      <c r="Q292" s="30">
        <v>87.690539999999999</v>
      </c>
      <c r="R292" s="32">
        <v>0.2</v>
      </c>
      <c r="S292" s="21">
        <v>6.9189999999999996</v>
      </c>
    </row>
    <row r="293" spans="1:19" x14ac:dyDescent="0.2">
      <c r="A293" s="21">
        <v>5</v>
      </c>
      <c r="B293" s="32">
        <v>102.1</v>
      </c>
      <c r="C293" s="21">
        <v>21.56</v>
      </c>
      <c r="D293" s="21">
        <v>19.63</v>
      </c>
      <c r="E293" s="21">
        <v>18.27</v>
      </c>
      <c r="F293" s="21">
        <v>99.9</v>
      </c>
      <c r="G293" s="21">
        <v>96.1</v>
      </c>
      <c r="H293" s="21">
        <v>84.7</v>
      </c>
      <c r="I293" s="30">
        <v>2.1901000000000002</v>
      </c>
      <c r="J293" s="30">
        <v>2.28714</v>
      </c>
      <c r="K293" s="30">
        <v>9.7040009999999996E-2</v>
      </c>
      <c r="L293" s="21">
        <v>21.38</v>
      </c>
      <c r="M293" s="21">
        <v>19.010000000000002</v>
      </c>
      <c r="N293" s="21">
        <v>17.850000000000001</v>
      </c>
      <c r="O293" s="30">
        <v>2.2895349999999999</v>
      </c>
      <c r="P293" s="30">
        <v>5.5113219999999998</v>
      </c>
      <c r="Q293" s="30">
        <v>90.57705</v>
      </c>
      <c r="R293" s="32">
        <v>5</v>
      </c>
      <c r="S293" s="21">
        <v>4.2050000000000001</v>
      </c>
    </row>
    <row r="294" spans="1:19" x14ac:dyDescent="0.2">
      <c r="A294" s="21">
        <v>6</v>
      </c>
      <c r="B294" s="32">
        <v>102</v>
      </c>
      <c r="C294" s="21">
        <v>27.57</v>
      </c>
      <c r="D294" s="21">
        <v>19.66</v>
      </c>
      <c r="E294" s="21">
        <v>14.18</v>
      </c>
      <c r="F294" s="21">
        <v>100</v>
      </c>
      <c r="G294" s="21">
        <v>88.6</v>
      </c>
      <c r="H294" s="21">
        <v>61.85</v>
      </c>
      <c r="I294" s="30">
        <v>2.0152169999999998</v>
      </c>
      <c r="J294" s="30">
        <v>2.3405749999999999</v>
      </c>
      <c r="K294" s="30">
        <v>0.3253587</v>
      </c>
      <c r="L294" s="21">
        <v>21.67</v>
      </c>
      <c r="M294" s="21">
        <v>16.739999999999998</v>
      </c>
      <c r="N294" s="21">
        <v>11.29</v>
      </c>
      <c r="O294" s="30">
        <v>4.4372259999999999</v>
      </c>
      <c r="P294" s="30">
        <v>8.9525369999999995</v>
      </c>
      <c r="Q294" s="30">
        <v>120.58759999999999</v>
      </c>
      <c r="R294" s="32">
        <v>10.6</v>
      </c>
      <c r="S294" s="21">
        <v>9.1</v>
      </c>
    </row>
    <row r="295" spans="1:19" x14ac:dyDescent="0.2">
      <c r="A295" s="21">
        <v>7</v>
      </c>
      <c r="B295" s="32">
        <v>102.1</v>
      </c>
      <c r="C295" s="21">
        <v>19.82</v>
      </c>
      <c r="D295" s="21">
        <v>13.89</v>
      </c>
      <c r="E295" s="21">
        <v>9.8699999999999992</v>
      </c>
      <c r="F295" s="21">
        <v>100</v>
      </c>
      <c r="G295" s="21">
        <v>86.6</v>
      </c>
      <c r="H295" s="21">
        <v>55.92</v>
      </c>
      <c r="I295" s="30">
        <v>1.3543689999999999</v>
      </c>
      <c r="J295" s="30">
        <v>1.6074900000000001</v>
      </c>
      <c r="K295" s="30">
        <v>0.25312099999999998</v>
      </c>
      <c r="L295" s="21">
        <v>11.65</v>
      </c>
      <c r="M295" s="21">
        <v>6.9859999999999998</v>
      </c>
      <c r="N295" s="21">
        <v>4.2039999999999997</v>
      </c>
      <c r="O295" s="30">
        <v>1.7379249999999999</v>
      </c>
      <c r="P295" s="30">
        <v>4.135955</v>
      </c>
      <c r="Q295" s="30">
        <v>244.90819999999999</v>
      </c>
      <c r="R295" s="32">
        <v>0.8</v>
      </c>
      <c r="S295" s="21">
        <v>12.61</v>
      </c>
    </row>
    <row r="296" spans="1:19" x14ac:dyDescent="0.2">
      <c r="A296" s="21">
        <v>8</v>
      </c>
      <c r="B296" s="32">
        <v>101.9</v>
      </c>
      <c r="C296" s="21">
        <v>25.37</v>
      </c>
      <c r="D296" s="21">
        <v>15.92</v>
      </c>
      <c r="E296" s="21">
        <v>6.7149999999999999</v>
      </c>
      <c r="F296" s="21">
        <v>100</v>
      </c>
      <c r="G296" s="21">
        <v>78.66</v>
      </c>
      <c r="H296" s="21">
        <v>40.22</v>
      </c>
      <c r="I296" s="30">
        <v>1.3678459999999999</v>
      </c>
      <c r="J296" s="30">
        <v>1.9337789999999999</v>
      </c>
      <c r="K296" s="30">
        <v>0.56593249999999995</v>
      </c>
      <c r="L296" s="21">
        <v>13.57</v>
      </c>
      <c r="M296" s="21">
        <v>7.0259999999999998</v>
      </c>
      <c r="N296" s="21">
        <v>-0.41199999999999998</v>
      </c>
      <c r="O296" s="30">
        <v>1.0838129999999999</v>
      </c>
      <c r="P296" s="30">
        <v>2.4555739999999999</v>
      </c>
      <c r="Q296" s="30">
        <v>147.34270000000001</v>
      </c>
      <c r="R296" s="32">
        <v>0.2</v>
      </c>
      <c r="S296" s="21">
        <v>13.95</v>
      </c>
    </row>
    <row r="297" spans="1:19" x14ac:dyDescent="0.2">
      <c r="A297" s="21">
        <v>9</v>
      </c>
      <c r="B297" s="23">
        <v>101.7</v>
      </c>
      <c r="C297" s="22">
        <v>29.33</v>
      </c>
      <c r="D297" s="22">
        <v>21.92</v>
      </c>
      <c r="E297" s="22">
        <v>15.09</v>
      </c>
      <c r="F297" s="22">
        <v>97.9</v>
      </c>
      <c r="G297" s="22">
        <v>78.89</v>
      </c>
      <c r="H297" s="22">
        <v>57.93</v>
      </c>
      <c r="I297" s="22">
        <v>2.0744880000000001</v>
      </c>
      <c r="J297" s="22">
        <v>2.7151079999999999</v>
      </c>
      <c r="K297" s="22">
        <v>0.64061959999999996</v>
      </c>
      <c r="L297" s="22">
        <v>23.01</v>
      </c>
      <c r="M297" s="22">
        <v>17.28</v>
      </c>
      <c r="N297" s="22">
        <v>9.35</v>
      </c>
      <c r="O297" s="22">
        <v>1.949136</v>
      </c>
      <c r="P297" s="22">
        <v>5.3115699999999997</v>
      </c>
      <c r="Q297" s="22">
        <v>76.486649999999997</v>
      </c>
      <c r="R297" s="23">
        <v>0</v>
      </c>
      <c r="S297" s="22">
        <v>10.62</v>
      </c>
    </row>
    <row r="298" spans="1:19" x14ac:dyDescent="0.2">
      <c r="A298" s="21">
        <v>10</v>
      </c>
      <c r="B298" s="23">
        <v>101.4</v>
      </c>
      <c r="C298" s="22">
        <v>31.2</v>
      </c>
      <c r="D298" s="22">
        <v>24.88</v>
      </c>
      <c r="E298" s="22">
        <v>19.010000000000002</v>
      </c>
      <c r="F298" s="22">
        <v>99.8</v>
      </c>
      <c r="G298" s="22">
        <v>77.599999999999994</v>
      </c>
      <c r="H298" s="22">
        <v>49.75</v>
      </c>
      <c r="I298" s="22">
        <v>2.3875920000000002</v>
      </c>
      <c r="J298" s="22">
        <v>3.2024370000000002</v>
      </c>
      <c r="K298" s="22">
        <v>0.81484520000000005</v>
      </c>
      <c r="L298" s="22">
        <v>24.02</v>
      </c>
      <c r="M298" s="22">
        <v>21.29</v>
      </c>
      <c r="N298" s="22">
        <v>18.600000000000001</v>
      </c>
      <c r="O298" s="22">
        <v>3.1230980000000002</v>
      </c>
      <c r="P298" s="22">
        <v>7.5403180000000001</v>
      </c>
      <c r="Q298" s="22">
        <v>155.67089999999999</v>
      </c>
      <c r="R298" s="23">
        <v>0</v>
      </c>
      <c r="S298" s="22">
        <v>13.33</v>
      </c>
    </row>
    <row r="299" spans="1:19" x14ac:dyDescent="0.2">
      <c r="A299" s="21">
        <v>11</v>
      </c>
      <c r="B299" s="23">
        <v>101.5</v>
      </c>
      <c r="C299" s="22">
        <v>31.17</v>
      </c>
      <c r="D299" s="22">
        <v>24.62</v>
      </c>
      <c r="E299" s="22">
        <v>19.670000000000002</v>
      </c>
      <c r="F299" s="22">
        <v>97.9</v>
      </c>
      <c r="G299" s="22">
        <v>76.760000000000005</v>
      </c>
      <c r="H299" s="22">
        <v>48.42</v>
      </c>
      <c r="I299" s="22">
        <v>2.3186930000000001</v>
      </c>
      <c r="J299" s="22">
        <v>3.1618849999999998</v>
      </c>
      <c r="K299" s="22">
        <v>0.84319230000000001</v>
      </c>
      <c r="L299" s="22">
        <v>23.6</v>
      </c>
      <c r="M299" s="22">
        <v>20.51</v>
      </c>
      <c r="N299" s="22">
        <v>17.850000000000001</v>
      </c>
      <c r="O299" s="22">
        <v>2.7903020000000001</v>
      </c>
      <c r="P299" s="22">
        <v>7.2998250000000002</v>
      </c>
      <c r="Q299" s="22">
        <v>139.07400000000001</v>
      </c>
      <c r="R299" s="23">
        <v>0</v>
      </c>
      <c r="S299" s="22">
        <v>13.47</v>
      </c>
    </row>
    <row r="300" spans="1:19" x14ac:dyDescent="0.2">
      <c r="A300" s="21">
        <v>12</v>
      </c>
      <c r="B300" s="23">
        <v>101.4</v>
      </c>
      <c r="C300" s="22">
        <v>31.23</v>
      </c>
      <c r="D300" s="22">
        <v>24.43</v>
      </c>
      <c r="E300" s="22">
        <v>18.98</v>
      </c>
      <c r="F300" s="22">
        <v>96.1</v>
      </c>
      <c r="G300" s="22">
        <v>73.2</v>
      </c>
      <c r="H300" s="22">
        <v>41.58</v>
      </c>
      <c r="I300" s="22">
        <v>2.1688830000000001</v>
      </c>
      <c r="J300" s="22">
        <v>3.1293700000000002</v>
      </c>
      <c r="K300" s="22">
        <v>0.96048770000000006</v>
      </c>
      <c r="L300" s="22">
        <v>21.65</v>
      </c>
      <c r="M300" s="22">
        <v>18.739999999999998</v>
      </c>
      <c r="N300" s="22">
        <v>14.27</v>
      </c>
      <c r="O300" s="22">
        <v>2.6950699999999999</v>
      </c>
      <c r="P300" s="22">
        <v>7.0301479999999996</v>
      </c>
      <c r="Q300" s="22">
        <v>163.9973</v>
      </c>
      <c r="R300" s="23">
        <v>0</v>
      </c>
      <c r="S300" s="22">
        <v>14.41</v>
      </c>
    </row>
    <row r="301" spans="1:19" x14ac:dyDescent="0.2">
      <c r="A301" s="21">
        <v>13</v>
      </c>
      <c r="B301" s="23">
        <v>101.5</v>
      </c>
      <c r="C301" s="22">
        <v>31</v>
      </c>
      <c r="D301" s="22">
        <v>23.6</v>
      </c>
      <c r="E301" s="22">
        <v>18.11</v>
      </c>
      <c r="F301" s="22">
        <v>94.2</v>
      </c>
      <c r="G301" s="22">
        <v>68.849999999999994</v>
      </c>
      <c r="H301" s="22">
        <v>37.369999999999997</v>
      </c>
      <c r="I301" s="22">
        <v>1.9355770000000001</v>
      </c>
      <c r="J301" s="22">
        <v>2.989446</v>
      </c>
      <c r="K301" s="22">
        <v>1.0538689999999999</v>
      </c>
      <c r="L301" s="22">
        <v>20.27</v>
      </c>
      <c r="M301" s="22">
        <v>15.79</v>
      </c>
      <c r="N301" s="22">
        <v>11.46</v>
      </c>
      <c r="O301" s="22">
        <v>1.7468410000000001</v>
      </c>
      <c r="P301" s="22">
        <v>5.6163220000000003</v>
      </c>
      <c r="Q301" s="22">
        <v>136.6386</v>
      </c>
      <c r="R301" s="23">
        <v>0</v>
      </c>
      <c r="S301" s="22">
        <v>14.67</v>
      </c>
    </row>
    <row r="302" spans="1:19" x14ac:dyDescent="0.2">
      <c r="A302" s="21">
        <v>14</v>
      </c>
      <c r="B302" s="23">
        <v>102.1</v>
      </c>
      <c r="C302" s="22">
        <v>30.07</v>
      </c>
      <c r="D302" s="22">
        <v>21.73</v>
      </c>
      <c r="E302" s="22">
        <v>16</v>
      </c>
      <c r="F302" s="22">
        <v>99.5</v>
      </c>
      <c r="G302" s="22">
        <v>79.010000000000005</v>
      </c>
      <c r="H302" s="22">
        <v>45.76</v>
      </c>
      <c r="I302" s="22">
        <v>2.0127250000000001</v>
      </c>
      <c r="J302" s="22">
        <v>2.6534779999999998</v>
      </c>
      <c r="K302" s="22">
        <v>0.64075260000000001</v>
      </c>
      <c r="L302" s="22">
        <v>20.88</v>
      </c>
      <c r="M302" s="22">
        <v>16.72</v>
      </c>
      <c r="N302" s="22">
        <v>12.23</v>
      </c>
      <c r="O302" s="22">
        <v>2.2965040000000001</v>
      </c>
      <c r="P302" s="22">
        <v>5.5821009999999998</v>
      </c>
      <c r="Q302" s="22">
        <v>175.41229999999999</v>
      </c>
      <c r="R302" s="23">
        <v>0.4</v>
      </c>
      <c r="S302" s="22">
        <v>9.94</v>
      </c>
    </row>
    <row r="303" spans="1:19" x14ac:dyDescent="0.2">
      <c r="A303" s="21">
        <v>15</v>
      </c>
      <c r="B303" s="23">
        <v>102.2</v>
      </c>
      <c r="C303" s="22">
        <v>27.96</v>
      </c>
      <c r="D303" s="22">
        <v>21.1</v>
      </c>
      <c r="E303" s="22">
        <v>15.63</v>
      </c>
      <c r="F303" s="22">
        <v>98.3</v>
      </c>
      <c r="G303" s="22">
        <v>82.3</v>
      </c>
      <c r="H303" s="22">
        <v>54.9</v>
      </c>
      <c r="I303" s="22">
        <v>2.022875</v>
      </c>
      <c r="J303" s="22">
        <v>2.5697890000000001</v>
      </c>
      <c r="K303" s="22">
        <v>0.54691339999999999</v>
      </c>
      <c r="L303" s="22">
        <v>20.56</v>
      </c>
      <c r="M303" s="22">
        <v>16.89</v>
      </c>
      <c r="N303" s="22">
        <v>12.98</v>
      </c>
      <c r="O303" s="22">
        <v>2.1253160000000002</v>
      </c>
      <c r="P303" s="22">
        <v>4.5738050000000001</v>
      </c>
      <c r="Q303" s="22">
        <v>144.87710000000001</v>
      </c>
      <c r="R303" s="23">
        <v>0.2</v>
      </c>
      <c r="S303" s="22">
        <v>12.62</v>
      </c>
    </row>
    <row r="304" spans="1:19" x14ac:dyDescent="0.2">
      <c r="A304" s="21">
        <v>16</v>
      </c>
      <c r="B304" s="23">
        <v>102.3</v>
      </c>
      <c r="C304" s="22">
        <v>26.55</v>
      </c>
      <c r="D304" s="22">
        <v>20.93</v>
      </c>
      <c r="E304" s="22">
        <v>15.94</v>
      </c>
      <c r="F304" s="22">
        <v>89.9</v>
      </c>
      <c r="G304" s="22">
        <v>71.819999999999993</v>
      </c>
      <c r="H304" s="22">
        <v>50.52</v>
      </c>
      <c r="I304" s="22">
        <v>1.7478279999999999</v>
      </c>
      <c r="J304" s="22">
        <v>2.5134530000000002</v>
      </c>
      <c r="K304" s="22">
        <v>0.76562520000000001</v>
      </c>
      <c r="L304" s="22">
        <v>16.84</v>
      </c>
      <c r="M304" s="22">
        <v>13.2</v>
      </c>
      <c r="N304" s="22">
        <v>10.24</v>
      </c>
      <c r="O304" s="22">
        <v>3.1484040000000002</v>
      </c>
      <c r="P304" s="22">
        <v>6.7064599999999999</v>
      </c>
      <c r="Q304" s="22">
        <v>104.8664</v>
      </c>
      <c r="R304" s="23">
        <v>0</v>
      </c>
      <c r="S304" s="22">
        <v>14.54</v>
      </c>
    </row>
    <row r="305" spans="1:19" x14ac:dyDescent="0.2">
      <c r="A305" s="21">
        <v>17</v>
      </c>
      <c r="B305" s="23">
        <v>102.1</v>
      </c>
      <c r="C305" s="22">
        <v>27.8</v>
      </c>
      <c r="D305" s="22">
        <v>21.74</v>
      </c>
      <c r="E305" s="22">
        <v>17.98</v>
      </c>
      <c r="F305" s="22">
        <v>82.9</v>
      </c>
      <c r="G305" s="22">
        <v>66.14</v>
      </c>
      <c r="H305" s="22">
        <v>41.9</v>
      </c>
      <c r="I305" s="22">
        <v>1.6820679999999999</v>
      </c>
      <c r="J305" s="22">
        <v>2.6434350000000002</v>
      </c>
      <c r="K305" s="22">
        <v>0.96136630000000001</v>
      </c>
      <c r="L305" s="22">
        <v>14.88</v>
      </c>
      <c r="M305" s="22">
        <v>12.26</v>
      </c>
      <c r="N305" s="22">
        <v>9.0299999999999994</v>
      </c>
      <c r="O305" s="22">
        <v>3.437087</v>
      </c>
      <c r="P305" s="22">
        <v>7.5230430000000004</v>
      </c>
      <c r="Q305" s="22">
        <v>95.073599999999999</v>
      </c>
      <c r="R305" s="23">
        <v>0</v>
      </c>
      <c r="S305" s="22">
        <v>14.67</v>
      </c>
    </row>
    <row r="306" spans="1:19" x14ac:dyDescent="0.2">
      <c r="A306" s="21">
        <v>18</v>
      </c>
      <c r="B306" s="23">
        <v>101.6</v>
      </c>
      <c r="C306" s="22">
        <v>28.43</v>
      </c>
      <c r="D306" s="22">
        <v>22</v>
      </c>
      <c r="E306" s="22">
        <v>17.75</v>
      </c>
      <c r="F306" s="22">
        <v>84.1</v>
      </c>
      <c r="G306" s="22">
        <v>67.069999999999993</v>
      </c>
      <c r="H306" s="22">
        <v>43.66</v>
      </c>
      <c r="I306" s="22">
        <v>1.7437819999999999</v>
      </c>
      <c r="J306" s="22">
        <v>2.686477</v>
      </c>
      <c r="K306" s="22">
        <v>0.94269559999999997</v>
      </c>
      <c r="L306" s="22">
        <v>16.84</v>
      </c>
      <c r="M306" s="22">
        <v>13.17</v>
      </c>
      <c r="N306" s="22">
        <v>10.46</v>
      </c>
      <c r="O306" s="22">
        <v>5.2563259999999996</v>
      </c>
      <c r="P306" s="22">
        <v>8.1633030000000009</v>
      </c>
      <c r="Q306" s="22">
        <v>75.474800000000002</v>
      </c>
      <c r="R306" s="23">
        <v>0</v>
      </c>
      <c r="S306" s="22">
        <v>14.21</v>
      </c>
    </row>
    <row r="307" spans="1:19" x14ac:dyDescent="0.2">
      <c r="A307" s="21">
        <v>19</v>
      </c>
      <c r="B307" s="23">
        <v>101.8</v>
      </c>
      <c r="C307" s="22">
        <v>28.3</v>
      </c>
      <c r="D307" s="22">
        <v>22.18</v>
      </c>
      <c r="E307" s="22">
        <v>17.940000000000001</v>
      </c>
      <c r="F307" s="22">
        <v>80</v>
      </c>
      <c r="G307" s="22">
        <v>66.88</v>
      </c>
      <c r="H307" s="22">
        <v>45.55</v>
      </c>
      <c r="I307" s="22">
        <v>1.7606409999999999</v>
      </c>
      <c r="J307" s="22">
        <v>2.7156790000000002</v>
      </c>
      <c r="K307" s="22">
        <v>0.95503890000000002</v>
      </c>
      <c r="L307" s="22">
        <v>16.29</v>
      </c>
      <c r="M307" s="22">
        <v>13.41</v>
      </c>
      <c r="N307" s="22">
        <v>11.56</v>
      </c>
      <c r="O307" s="22">
        <v>4.1526949999999996</v>
      </c>
      <c r="P307" s="22">
        <v>8.4075780000000009</v>
      </c>
      <c r="Q307" s="22">
        <v>50.05395</v>
      </c>
      <c r="R307" s="23">
        <v>0</v>
      </c>
      <c r="S307" s="22">
        <v>13.65</v>
      </c>
    </row>
    <row r="308" spans="1:19" x14ac:dyDescent="0.2">
      <c r="A308" s="21">
        <v>20</v>
      </c>
      <c r="B308" s="23">
        <v>101.8</v>
      </c>
      <c r="C308" s="22">
        <v>29.79</v>
      </c>
      <c r="D308" s="22">
        <v>22.6</v>
      </c>
      <c r="E308" s="22">
        <v>16.54</v>
      </c>
      <c r="F308" s="22">
        <v>91.4</v>
      </c>
      <c r="G308" s="22">
        <v>65.84</v>
      </c>
      <c r="H308" s="22">
        <v>38.68</v>
      </c>
      <c r="I308" s="22">
        <v>1.741125</v>
      </c>
      <c r="J308" s="22">
        <v>2.8162590000000001</v>
      </c>
      <c r="K308" s="22">
        <v>1.075134</v>
      </c>
      <c r="L308" s="22">
        <v>15.61</v>
      </c>
      <c r="M308" s="22">
        <v>13.14</v>
      </c>
      <c r="N308" s="22">
        <v>10.84</v>
      </c>
      <c r="O308" s="22">
        <v>3.5214629999999998</v>
      </c>
      <c r="P308" s="22">
        <v>7.5807549999999999</v>
      </c>
      <c r="Q308" s="22">
        <v>37.114669999999997</v>
      </c>
      <c r="R308" s="23">
        <v>0</v>
      </c>
      <c r="S308" s="22">
        <v>14.47</v>
      </c>
    </row>
    <row r="309" spans="1:19" x14ac:dyDescent="0.2">
      <c r="A309" s="21">
        <v>21</v>
      </c>
      <c r="B309" s="23">
        <v>101.7</v>
      </c>
      <c r="C309" s="22">
        <v>29.88</v>
      </c>
      <c r="D309" s="22">
        <v>22.46</v>
      </c>
      <c r="E309" s="22">
        <v>16.34</v>
      </c>
      <c r="F309" s="22">
        <v>88.8</v>
      </c>
      <c r="G309" s="22">
        <v>62.9</v>
      </c>
      <c r="H309" s="22">
        <v>38.869999999999997</v>
      </c>
      <c r="I309" s="22">
        <v>1.650901</v>
      </c>
      <c r="J309" s="22">
        <v>2.8005499999999999</v>
      </c>
      <c r="K309" s="22">
        <v>1.1496489999999999</v>
      </c>
      <c r="L309" s="22">
        <v>15.67</v>
      </c>
      <c r="M309" s="22">
        <v>11.79</v>
      </c>
      <c r="N309" s="22">
        <v>7.6150000000000002</v>
      </c>
      <c r="O309" s="22">
        <v>2.7338</v>
      </c>
      <c r="P309" s="22">
        <v>6.4688530000000002</v>
      </c>
      <c r="Q309" s="22">
        <v>60.962940000000003</v>
      </c>
      <c r="R309" s="23">
        <v>0</v>
      </c>
      <c r="S309" s="22">
        <v>14.82</v>
      </c>
    </row>
    <row r="310" spans="1:19" x14ac:dyDescent="0.2">
      <c r="A310" s="21">
        <v>22</v>
      </c>
      <c r="B310" s="23">
        <v>102</v>
      </c>
      <c r="C310" s="22">
        <v>30.62</v>
      </c>
      <c r="D310" s="22">
        <v>22.35</v>
      </c>
      <c r="E310" s="22">
        <v>16.03</v>
      </c>
      <c r="F310" s="22">
        <v>85.2</v>
      </c>
      <c r="G310" s="22">
        <v>56.64</v>
      </c>
      <c r="H310" s="22">
        <v>28.68</v>
      </c>
      <c r="I310" s="22">
        <v>1.4591179999999999</v>
      </c>
      <c r="J310" s="22">
        <v>2.8037510000000001</v>
      </c>
      <c r="K310" s="22">
        <v>1.344633</v>
      </c>
      <c r="L310" s="22">
        <v>13.77</v>
      </c>
      <c r="M310" s="22">
        <v>8.75</v>
      </c>
      <c r="N310" s="22">
        <v>4.2160000000000002</v>
      </c>
      <c r="O310" s="22">
        <v>2.3283510000000001</v>
      </c>
      <c r="P310" s="22">
        <v>6.5232330000000003</v>
      </c>
      <c r="Q310" s="22">
        <v>103.7359</v>
      </c>
      <c r="R310" s="23">
        <v>0</v>
      </c>
      <c r="S310" s="22">
        <v>15.18</v>
      </c>
    </row>
    <row r="311" spans="1:19" x14ac:dyDescent="0.2">
      <c r="A311" s="21">
        <v>23</v>
      </c>
      <c r="B311" s="23">
        <v>101.6</v>
      </c>
      <c r="C311" s="22">
        <v>30.18</v>
      </c>
      <c r="D311" s="22">
        <v>21.33</v>
      </c>
      <c r="E311" s="22">
        <v>12.79</v>
      </c>
      <c r="F311" s="22">
        <v>97.6</v>
      </c>
      <c r="G311" s="22">
        <v>64.349999999999994</v>
      </c>
      <c r="H311" s="22">
        <v>30.96</v>
      </c>
      <c r="I311" s="22">
        <v>1.513601</v>
      </c>
      <c r="J311" s="22">
        <v>2.6857639999999998</v>
      </c>
      <c r="K311" s="22">
        <v>1.1721630000000001</v>
      </c>
      <c r="L311" s="22">
        <v>15.86</v>
      </c>
      <c r="M311" s="22">
        <v>9.66</v>
      </c>
      <c r="N311" s="22">
        <v>5.8659999999999997</v>
      </c>
      <c r="O311" s="22">
        <v>2.2305579999999998</v>
      </c>
      <c r="P311" s="22">
        <v>7.0727869999999999</v>
      </c>
      <c r="Q311" s="22">
        <v>106.73699999999999</v>
      </c>
      <c r="R311" s="23">
        <v>0</v>
      </c>
      <c r="S311" s="22">
        <v>15.04</v>
      </c>
    </row>
    <row r="312" spans="1:19" x14ac:dyDescent="0.2">
      <c r="A312" s="21">
        <v>24</v>
      </c>
      <c r="B312" s="23">
        <v>101.4</v>
      </c>
      <c r="C312" s="22">
        <v>29.24</v>
      </c>
      <c r="D312" s="22">
        <v>22.18</v>
      </c>
      <c r="E312" s="22">
        <v>17.05</v>
      </c>
      <c r="F312" s="22">
        <v>79.92</v>
      </c>
      <c r="G312" s="22">
        <v>55.94</v>
      </c>
      <c r="H312" s="22">
        <v>32.19</v>
      </c>
      <c r="I312" s="22">
        <v>1.441268</v>
      </c>
      <c r="J312" s="22">
        <v>2.7384490000000001</v>
      </c>
      <c r="K312" s="22">
        <v>1.2971809999999999</v>
      </c>
      <c r="L312" s="22">
        <v>11.16</v>
      </c>
      <c r="M312" s="22">
        <v>8.48</v>
      </c>
      <c r="N312" s="22">
        <v>5.1539999999999999</v>
      </c>
      <c r="O312" s="22">
        <v>3.593874</v>
      </c>
      <c r="P312" s="22">
        <v>7.5579289999999997</v>
      </c>
      <c r="Q312" s="22">
        <v>63.341410000000003</v>
      </c>
      <c r="R312" s="23">
        <v>0</v>
      </c>
      <c r="S312" s="22">
        <v>15.09</v>
      </c>
    </row>
    <row r="313" spans="1:19" x14ac:dyDescent="0.2">
      <c r="A313" s="21">
        <v>25</v>
      </c>
      <c r="B313" s="23">
        <v>101.2</v>
      </c>
      <c r="C313" s="22">
        <v>29.74</v>
      </c>
      <c r="D313" s="22">
        <v>22.07</v>
      </c>
      <c r="E313" s="22">
        <v>14.55</v>
      </c>
      <c r="F313" s="22">
        <v>74.12</v>
      </c>
      <c r="G313" s="22">
        <v>53.17</v>
      </c>
      <c r="H313" s="22">
        <v>33.01</v>
      </c>
      <c r="I313" s="22">
        <v>1.3800600000000001</v>
      </c>
      <c r="J313" s="22">
        <v>2.737333</v>
      </c>
      <c r="K313" s="22">
        <v>1.357273</v>
      </c>
      <c r="L313" s="22">
        <v>10.88</v>
      </c>
      <c r="M313" s="22">
        <v>7.3789999999999996</v>
      </c>
      <c r="N313" s="22">
        <v>3.2879999999999998</v>
      </c>
      <c r="O313" s="22">
        <v>3.8923390000000002</v>
      </c>
      <c r="P313" s="22">
        <v>8.4003929999999993</v>
      </c>
      <c r="Q313" s="22">
        <v>54.738840000000003</v>
      </c>
      <c r="R313" s="23">
        <v>0</v>
      </c>
      <c r="S313" s="22">
        <v>14.44</v>
      </c>
    </row>
    <row r="314" spans="1:19" x14ac:dyDescent="0.2">
      <c r="A314" s="21">
        <v>26</v>
      </c>
      <c r="B314" s="23">
        <v>101.8</v>
      </c>
      <c r="C314" s="22">
        <v>24.2</v>
      </c>
      <c r="D314" s="22">
        <v>19.57</v>
      </c>
      <c r="E314" s="22">
        <v>16.27</v>
      </c>
      <c r="F314" s="22">
        <v>99.8</v>
      </c>
      <c r="G314" s="22">
        <v>81.400000000000006</v>
      </c>
      <c r="H314" s="22">
        <v>63.18</v>
      </c>
      <c r="I314" s="22">
        <v>1.8420719999999999</v>
      </c>
      <c r="J314" s="22">
        <v>2.287957</v>
      </c>
      <c r="K314" s="22">
        <v>0.445886</v>
      </c>
      <c r="L314" s="22">
        <v>20.82</v>
      </c>
      <c r="M314" s="22">
        <v>14.37</v>
      </c>
      <c r="N314" s="22">
        <v>9.65</v>
      </c>
      <c r="O314" s="22">
        <v>3.572317</v>
      </c>
      <c r="P314" s="22">
        <v>8.2439800000000005</v>
      </c>
      <c r="Q314" s="22">
        <v>151.1232</v>
      </c>
      <c r="R314" s="23">
        <v>31.4</v>
      </c>
      <c r="S314" s="22">
        <v>2.97</v>
      </c>
    </row>
    <row r="315" spans="1:19" x14ac:dyDescent="0.2">
      <c r="A315" s="21">
        <v>27</v>
      </c>
      <c r="B315" s="23">
        <v>101.6</v>
      </c>
      <c r="C315" s="22">
        <v>19.670000000000002</v>
      </c>
      <c r="D315" s="22">
        <v>16.350000000000001</v>
      </c>
      <c r="E315" s="22">
        <v>12</v>
      </c>
      <c r="F315" s="22">
        <v>100</v>
      </c>
      <c r="G315" s="22">
        <v>94.4</v>
      </c>
      <c r="H315" s="22">
        <v>80.7</v>
      </c>
      <c r="I315" s="22">
        <v>1.7620370000000001</v>
      </c>
      <c r="J315" s="22">
        <v>1.8689020000000001</v>
      </c>
      <c r="K315" s="22">
        <v>0.1068653</v>
      </c>
      <c r="L315" s="22">
        <v>16.98</v>
      </c>
      <c r="M315" s="22">
        <v>13.31</v>
      </c>
      <c r="N315" s="22">
        <v>6.5279999999999996</v>
      </c>
      <c r="O315" s="22">
        <v>1.961767</v>
      </c>
      <c r="P315" s="22">
        <v>4.9651059999999996</v>
      </c>
      <c r="Q315" s="22">
        <v>202.50290000000001</v>
      </c>
      <c r="R315" s="23">
        <v>45.2</v>
      </c>
      <c r="S315" s="22">
        <v>5.4139999999999997</v>
      </c>
    </row>
    <row r="316" spans="1:19" x14ac:dyDescent="0.2">
      <c r="A316" s="21">
        <v>28</v>
      </c>
      <c r="B316" s="23">
        <v>101.9</v>
      </c>
      <c r="C316" s="22">
        <v>19.73</v>
      </c>
      <c r="D316" s="22">
        <v>16.78</v>
      </c>
      <c r="E316" s="22">
        <v>14.03</v>
      </c>
      <c r="F316" s="22">
        <v>100</v>
      </c>
      <c r="G316" s="22">
        <v>96</v>
      </c>
      <c r="H316" s="22">
        <v>79.58</v>
      </c>
      <c r="I316" s="22">
        <v>1.833105</v>
      </c>
      <c r="J316" s="22">
        <v>1.9150910000000001</v>
      </c>
      <c r="K316" s="22">
        <v>8.1986550000000005E-2</v>
      </c>
      <c r="L316" s="22">
        <v>16.850000000000001</v>
      </c>
      <c r="M316" s="22">
        <v>14.4</v>
      </c>
      <c r="N316" s="22">
        <v>9.9700000000000006</v>
      </c>
      <c r="O316" s="22">
        <v>2.1417869999999999</v>
      </c>
      <c r="P316" s="22">
        <v>4.4097660000000003</v>
      </c>
      <c r="Q316" s="22">
        <v>251.4204</v>
      </c>
      <c r="R316" s="23">
        <v>9.1999999999999993</v>
      </c>
      <c r="S316" s="22">
        <v>6.2089999999999996</v>
      </c>
    </row>
    <row r="317" spans="1:19" x14ac:dyDescent="0.2">
      <c r="A317" s="21">
        <v>29</v>
      </c>
      <c r="B317" s="23">
        <v>102</v>
      </c>
      <c r="C317" s="22">
        <v>21.9</v>
      </c>
      <c r="D317" s="22">
        <v>17.3</v>
      </c>
      <c r="E317" s="22">
        <v>11.24</v>
      </c>
      <c r="F317" s="22">
        <v>100</v>
      </c>
      <c r="G317" s="22">
        <v>87.2</v>
      </c>
      <c r="H317" s="22">
        <v>69.13</v>
      </c>
      <c r="I317" s="22">
        <v>1.711538</v>
      </c>
      <c r="J317" s="22">
        <v>2.010659</v>
      </c>
      <c r="K317" s="22">
        <v>0.29912159999999999</v>
      </c>
      <c r="L317" s="22">
        <v>16.62</v>
      </c>
      <c r="M317" s="22">
        <v>12.61</v>
      </c>
      <c r="N317" s="22">
        <v>6.63</v>
      </c>
      <c r="O317" s="22">
        <v>2.1912120000000002</v>
      </c>
      <c r="P317" s="22">
        <v>4.613289</v>
      </c>
      <c r="Q317" s="22">
        <v>114.21129999999999</v>
      </c>
      <c r="R317" s="23">
        <v>0</v>
      </c>
      <c r="S317" s="22">
        <v>8.2100000000000009</v>
      </c>
    </row>
    <row r="318" spans="1:19" x14ac:dyDescent="0.2">
      <c r="A318" s="21">
        <v>30</v>
      </c>
      <c r="B318" s="23">
        <v>101.4</v>
      </c>
      <c r="C318" s="22">
        <v>24.49</v>
      </c>
      <c r="D318" s="22">
        <v>18.760000000000002</v>
      </c>
      <c r="E318" s="22">
        <v>14.54</v>
      </c>
      <c r="F318" s="22">
        <v>87.4</v>
      </c>
      <c r="G318" s="22">
        <v>74.430000000000007</v>
      </c>
      <c r="H318" s="22">
        <v>54.14</v>
      </c>
      <c r="I318" s="22">
        <v>1.603858</v>
      </c>
      <c r="J318" s="22">
        <v>2.1931150000000001</v>
      </c>
      <c r="K318" s="22">
        <v>0.58925720000000004</v>
      </c>
      <c r="L318" s="22">
        <v>14.92</v>
      </c>
      <c r="M318" s="22">
        <v>11</v>
      </c>
      <c r="N318" s="22">
        <v>7.51</v>
      </c>
      <c r="O318" s="22">
        <v>4.6979889999999997</v>
      </c>
      <c r="P318" s="22">
        <v>8.0523419999999994</v>
      </c>
      <c r="Q318" s="22">
        <v>75.828699999999998</v>
      </c>
      <c r="R318" s="23">
        <v>0</v>
      </c>
      <c r="S318" s="22">
        <v>13.25</v>
      </c>
    </row>
    <row r="319" spans="1:19" x14ac:dyDescent="0.2"/>
    <row r="320" spans="1:19" x14ac:dyDescent="0.2">
      <c r="A320" s="14" t="s">
        <v>0</v>
      </c>
      <c r="B320" s="15" t="s">
        <v>0</v>
      </c>
      <c r="C320" s="15" t="s">
        <v>0</v>
      </c>
      <c r="D320" s="15" t="s">
        <v>0</v>
      </c>
      <c r="E320" s="15" t="s">
        <v>0</v>
      </c>
      <c r="F320" s="15" t="s">
        <v>0</v>
      </c>
      <c r="G320" s="15" t="s">
        <v>0</v>
      </c>
      <c r="H320" s="15" t="s">
        <v>0</v>
      </c>
      <c r="I320" s="15" t="s">
        <v>0</v>
      </c>
      <c r="J320" s="15" t="s">
        <v>0</v>
      </c>
      <c r="K320" s="15" t="s">
        <v>0</v>
      </c>
      <c r="L320" s="15" t="s">
        <v>0</v>
      </c>
      <c r="M320" s="15" t="s">
        <v>0</v>
      </c>
      <c r="N320" s="15" t="s">
        <v>0</v>
      </c>
      <c r="O320" s="15" t="s">
        <v>0</v>
      </c>
      <c r="P320" s="15" t="s">
        <v>0</v>
      </c>
      <c r="Q320" s="15" t="s">
        <v>0</v>
      </c>
      <c r="R320" s="15" t="s">
        <v>0</v>
      </c>
      <c r="S320" s="16" t="s">
        <v>0</v>
      </c>
    </row>
    <row r="321" spans="1:19" x14ac:dyDescent="0.2">
      <c r="A321" s="20"/>
      <c r="B321" s="18" t="s">
        <v>20</v>
      </c>
      <c r="C321" s="18" t="s">
        <v>15</v>
      </c>
      <c r="D321" s="18" t="s">
        <v>14</v>
      </c>
      <c r="E321" s="18" t="s">
        <v>13</v>
      </c>
      <c r="F321" s="18" t="s">
        <v>4</v>
      </c>
      <c r="G321" s="18" t="s">
        <v>2</v>
      </c>
      <c r="H321" s="18" t="s">
        <v>6</v>
      </c>
      <c r="I321" s="18" t="s">
        <v>16</v>
      </c>
      <c r="J321" s="18" t="s">
        <v>18</v>
      </c>
      <c r="K321" s="18" t="s">
        <v>19</v>
      </c>
      <c r="L321" s="18" t="s">
        <v>26</v>
      </c>
      <c r="M321" s="18" t="s">
        <v>27</v>
      </c>
      <c r="N321" s="18" t="s">
        <v>28</v>
      </c>
      <c r="O321" s="18" t="s">
        <v>3</v>
      </c>
      <c r="P321" s="18" t="s">
        <v>5</v>
      </c>
      <c r="Q321" s="18" t="s">
        <v>82</v>
      </c>
      <c r="R321" s="18" t="s">
        <v>7</v>
      </c>
      <c r="S321" s="19" t="s">
        <v>8</v>
      </c>
    </row>
    <row r="322" spans="1:19" x14ac:dyDescent="0.2">
      <c r="A322" s="14" t="s">
        <v>0</v>
      </c>
      <c r="B322" s="15" t="s">
        <v>0</v>
      </c>
      <c r="C322" s="15" t="s">
        <v>0</v>
      </c>
      <c r="D322" s="15" t="s">
        <v>0</v>
      </c>
      <c r="E322" s="15" t="s">
        <v>0</v>
      </c>
      <c r="F322" s="15" t="s">
        <v>0</v>
      </c>
      <c r="G322" s="15" t="s">
        <v>0</v>
      </c>
      <c r="H322" s="15" t="s">
        <v>0</v>
      </c>
      <c r="I322" s="15" t="s">
        <v>0</v>
      </c>
      <c r="J322" s="15" t="s">
        <v>0</v>
      </c>
      <c r="K322" s="15" t="s">
        <v>0</v>
      </c>
      <c r="L322" s="15" t="s">
        <v>0</v>
      </c>
      <c r="M322" s="15" t="s">
        <v>0</v>
      </c>
      <c r="N322" s="15" t="s">
        <v>0</v>
      </c>
      <c r="O322" s="15" t="s">
        <v>0</v>
      </c>
      <c r="P322" s="15" t="s">
        <v>0</v>
      </c>
      <c r="Q322" s="15" t="s">
        <v>0</v>
      </c>
      <c r="R322" s="15" t="s">
        <v>0</v>
      </c>
      <c r="S322" s="16" t="s">
        <v>0</v>
      </c>
    </row>
    <row r="323" spans="1:19" x14ac:dyDescent="0.2">
      <c r="A323" s="14" t="s">
        <v>30</v>
      </c>
      <c r="B323" s="23">
        <f t="shared" ref="B323:Q323" si="59">AVERAGE(B289:B318)</f>
        <v>101.77999999999999</v>
      </c>
      <c r="C323" s="22">
        <f t="shared" si="59"/>
        <v>26.654333333333334</v>
      </c>
      <c r="D323" s="22">
        <f t="shared" si="59"/>
        <v>20.450333333333337</v>
      </c>
      <c r="E323" s="22">
        <f t="shared" si="59"/>
        <v>15.221499999999999</v>
      </c>
      <c r="F323" s="22">
        <f t="shared" si="59"/>
        <v>94.078000000000003</v>
      </c>
      <c r="G323" s="22">
        <f t="shared" si="59"/>
        <v>76.590999999999994</v>
      </c>
      <c r="H323" s="22">
        <f t="shared" si="59"/>
        <v>52.486000000000004</v>
      </c>
      <c r="I323" s="22">
        <f t="shared" si="59"/>
        <v>1.7953607</v>
      </c>
      <c r="J323" s="22">
        <f t="shared" si="59"/>
        <v>2.4901001000000007</v>
      </c>
      <c r="K323" s="22">
        <f t="shared" si="59"/>
        <v>0.69473954433333318</v>
      </c>
      <c r="L323" s="22">
        <f t="shared" si="59"/>
        <v>17.505333333333336</v>
      </c>
      <c r="M323" s="22">
        <f t="shared" si="59"/>
        <v>13.607700000000001</v>
      </c>
      <c r="N323" s="22">
        <f t="shared" si="59"/>
        <v>9.5184666666666669</v>
      </c>
      <c r="O323" s="22">
        <f t="shared" si="59"/>
        <v>2.7315394333333329</v>
      </c>
      <c r="P323" s="22">
        <f t="shared" si="59"/>
        <v>6.180439466666666</v>
      </c>
      <c r="Q323" s="22">
        <f t="shared" si="59"/>
        <v>130.37686500000001</v>
      </c>
      <c r="R323" s="24">
        <f>SUM(R289:R318)</f>
        <v>116.2</v>
      </c>
      <c r="S323" s="22">
        <f>AVERAGE(S289:S318)</f>
        <v>11.3942</v>
      </c>
    </row>
    <row r="324" spans="1:19" x14ac:dyDescent="0.2">
      <c r="A324" s="14" t="s">
        <v>31</v>
      </c>
      <c r="B324" s="24"/>
      <c r="C324" s="22">
        <f>MAX(C289:C318)</f>
        <v>31.23</v>
      </c>
      <c r="D324" s="22"/>
      <c r="E324" s="22">
        <f>MIN(E289:E318)</f>
        <v>6.7149999999999999</v>
      </c>
      <c r="F324" s="22">
        <f>MAX(F289:F318)</f>
        <v>100</v>
      </c>
      <c r="G324" s="22"/>
      <c r="H324" s="22">
        <f>MIN(H289:H318)</f>
        <v>28.68</v>
      </c>
      <c r="I324" s="22"/>
      <c r="J324" s="22"/>
      <c r="K324" s="22"/>
      <c r="L324" s="22">
        <f>MAX(L289:L318)</f>
        <v>24.02</v>
      </c>
      <c r="M324" s="22"/>
      <c r="N324" s="22">
        <f>MIN(N289:N318)</f>
        <v>-0.41199999999999998</v>
      </c>
      <c r="O324" s="22"/>
      <c r="P324" s="22">
        <f>MAX(P289:P318)</f>
        <v>8.9525369999999995</v>
      </c>
      <c r="Q324" s="22"/>
      <c r="R324" s="24">
        <f>MAX(R289:R318)</f>
        <v>45.2</v>
      </c>
      <c r="S324" s="22"/>
    </row>
    <row r="325" spans="1:19" x14ac:dyDescent="0.2">
      <c r="A325" s="14" t="s">
        <v>0</v>
      </c>
      <c r="B325" s="15" t="s">
        <v>0</v>
      </c>
      <c r="C325" s="16" t="s">
        <v>0</v>
      </c>
      <c r="D325" s="16" t="s">
        <v>0</v>
      </c>
      <c r="E325" s="16" t="s">
        <v>0</v>
      </c>
      <c r="F325" s="16" t="s">
        <v>0</v>
      </c>
      <c r="G325" s="16" t="s">
        <v>0</v>
      </c>
      <c r="H325" s="16" t="s">
        <v>0</v>
      </c>
      <c r="I325" s="16" t="s">
        <v>0</v>
      </c>
      <c r="J325" s="16" t="s">
        <v>0</v>
      </c>
      <c r="K325" s="16" t="s">
        <v>0</v>
      </c>
      <c r="L325" s="16" t="s">
        <v>0</v>
      </c>
      <c r="M325" s="16" t="s">
        <v>0</v>
      </c>
      <c r="N325" s="16" t="s">
        <v>0</v>
      </c>
      <c r="O325" s="16" t="s">
        <v>0</v>
      </c>
      <c r="P325" s="16" t="s">
        <v>0</v>
      </c>
      <c r="Q325" s="16" t="s">
        <v>0</v>
      </c>
      <c r="R325" s="16" t="s">
        <v>0</v>
      </c>
      <c r="S325" s="31"/>
    </row>
    <row r="326" spans="1:19" x14ac:dyDescent="0.2">
      <c r="A326" s="14" t="s">
        <v>32</v>
      </c>
      <c r="B326" s="25">
        <f t="shared" ref="B326:S326" si="60">AVERAGE(B289:B298)</f>
        <v>101.85</v>
      </c>
      <c r="C326" s="27">
        <f t="shared" si="60"/>
        <v>24.767999999999994</v>
      </c>
      <c r="D326" s="27">
        <f t="shared" si="60"/>
        <v>18.943000000000001</v>
      </c>
      <c r="E326" s="27">
        <f t="shared" si="60"/>
        <v>13.726499999999998</v>
      </c>
      <c r="F326" s="27">
        <f t="shared" si="60"/>
        <v>99.52</v>
      </c>
      <c r="G326" s="27">
        <f t="shared" si="60"/>
        <v>85.343000000000004</v>
      </c>
      <c r="H326" s="27">
        <f t="shared" si="60"/>
        <v>61.58</v>
      </c>
      <c r="I326" s="27">
        <f t="shared" si="60"/>
        <v>1.8529066000000003</v>
      </c>
      <c r="J326" s="27">
        <f t="shared" si="60"/>
        <v>2.2782161000000003</v>
      </c>
      <c r="K326" s="27">
        <f t="shared" si="60"/>
        <v>0.42530956799999997</v>
      </c>
      <c r="L326" s="27">
        <f t="shared" si="60"/>
        <v>18.420999999999999</v>
      </c>
      <c r="M326" s="27">
        <f t="shared" si="60"/>
        <v>14.265199999999998</v>
      </c>
      <c r="N326" s="27">
        <f t="shared" si="60"/>
        <v>9.8206999999999987</v>
      </c>
      <c r="O326" s="27">
        <f t="shared" si="60"/>
        <v>2.1432180999999995</v>
      </c>
      <c r="P326" s="27">
        <f t="shared" si="60"/>
        <v>5.0622165999999993</v>
      </c>
      <c r="Q326" s="27">
        <f t="shared" si="60"/>
        <v>160.41206400000002</v>
      </c>
      <c r="R326" s="25">
        <f t="shared" si="60"/>
        <v>2.9799999999999995</v>
      </c>
      <c r="S326" s="27">
        <f t="shared" si="60"/>
        <v>9.4553000000000011</v>
      </c>
    </row>
    <row r="327" spans="1:19" x14ac:dyDescent="0.2">
      <c r="A327" s="20">
        <v>2</v>
      </c>
      <c r="B327" s="25">
        <f t="shared" ref="B327:S327" si="61">AVERAGE(B299:B303)</f>
        <v>101.74</v>
      </c>
      <c r="C327" s="27">
        <f t="shared" si="61"/>
        <v>30.286000000000001</v>
      </c>
      <c r="D327" s="27">
        <f t="shared" si="61"/>
        <v>23.096000000000004</v>
      </c>
      <c r="E327" s="27">
        <f t="shared" si="61"/>
        <v>17.678000000000001</v>
      </c>
      <c r="F327" s="27">
        <f t="shared" si="61"/>
        <v>97.2</v>
      </c>
      <c r="G327" s="27">
        <f t="shared" si="61"/>
        <v>76.024000000000001</v>
      </c>
      <c r="H327" s="27">
        <f t="shared" si="61"/>
        <v>45.606000000000002</v>
      </c>
      <c r="I327" s="27">
        <f t="shared" si="61"/>
        <v>2.0917506000000001</v>
      </c>
      <c r="J327" s="27">
        <f t="shared" si="61"/>
        <v>2.9007936000000001</v>
      </c>
      <c r="K327" s="27">
        <f t="shared" si="61"/>
        <v>0.80904299999999996</v>
      </c>
      <c r="L327" s="27">
        <f t="shared" si="61"/>
        <v>21.391999999999999</v>
      </c>
      <c r="M327" s="27">
        <f t="shared" si="61"/>
        <v>17.729999999999997</v>
      </c>
      <c r="N327" s="27">
        <f t="shared" si="61"/>
        <v>13.758000000000001</v>
      </c>
      <c r="O327" s="27">
        <f t="shared" si="61"/>
        <v>2.3308065999999998</v>
      </c>
      <c r="P327" s="27">
        <f t="shared" si="61"/>
        <v>6.0204402000000004</v>
      </c>
      <c r="Q327" s="27">
        <f t="shared" si="61"/>
        <v>151.99986000000001</v>
      </c>
      <c r="R327" s="25">
        <f t="shared" si="61"/>
        <v>0.12000000000000002</v>
      </c>
      <c r="S327" s="27">
        <f t="shared" si="61"/>
        <v>13.022</v>
      </c>
    </row>
    <row r="328" spans="1:19" x14ac:dyDescent="0.2">
      <c r="A328" s="20">
        <v>3</v>
      </c>
      <c r="B328" s="25">
        <f t="shared" ref="B328:S328" si="62">AVERAGE(B304:B307)</f>
        <v>101.95</v>
      </c>
      <c r="C328" s="27">
        <f t="shared" si="62"/>
        <v>27.77</v>
      </c>
      <c r="D328" s="27">
        <f t="shared" si="62"/>
        <v>21.712499999999999</v>
      </c>
      <c r="E328" s="27">
        <f t="shared" si="62"/>
        <v>17.4025</v>
      </c>
      <c r="F328" s="27">
        <f t="shared" si="62"/>
        <v>84.224999999999994</v>
      </c>
      <c r="G328" s="27">
        <f t="shared" si="62"/>
        <v>67.977499999999992</v>
      </c>
      <c r="H328" s="27">
        <f t="shared" si="62"/>
        <v>45.407499999999999</v>
      </c>
      <c r="I328" s="27">
        <f t="shared" si="62"/>
        <v>1.7335797499999999</v>
      </c>
      <c r="J328" s="27">
        <f t="shared" si="62"/>
        <v>2.639761</v>
      </c>
      <c r="K328" s="27">
        <f t="shared" si="62"/>
        <v>0.90618149999999997</v>
      </c>
      <c r="L328" s="27">
        <f t="shared" si="62"/>
        <v>16.212499999999999</v>
      </c>
      <c r="M328" s="27">
        <f t="shared" si="62"/>
        <v>13.010000000000002</v>
      </c>
      <c r="N328" s="27">
        <f t="shared" si="62"/>
        <v>10.3225</v>
      </c>
      <c r="O328" s="27">
        <f t="shared" si="62"/>
        <v>3.9986279999999996</v>
      </c>
      <c r="P328" s="27">
        <f t="shared" si="62"/>
        <v>7.7000960000000003</v>
      </c>
      <c r="Q328" s="27">
        <f t="shared" si="62"/>
        <v>81.3671875</v>
      </c>
      <c r="R328" s="25">
        <f t="shared" si="62"/>
        <v>0</v>
      </c>
      <c r="S328" s="27">
        <f t="shared" si="62"/>
        <v>14.2675</v>
      </c>
    </row>
    <row r="329" spans="1:19" x14ac:dyDescent="0.2">
      <c r="A329" s="20">
        <v>4</v>
      </c>
      <c r="B329" s="25">
        <f t="shared" ref="B329:S329" si="63">AVERAGE(B308:B312)</f>
        <v>101.7</v>
      </c>
      <c r="C329" s="27">
        <f t="shared" si="63"/>
        <v>29.942</v>
      </c>
      <c r="D329" s="27">
        <f t="shared" si="63"/>
        <v>22.183999999999997</v>
      </c>
      <c r="E329" s="27">
        <f t="shared" si="63"/>
        <v>15.75</v>
      </c>
      <c r="F329" s="27">
        <f t="shared" si="63"/>
        <v>88.584000000000003</v>
      </c>
      <c r="G329" s="27">
        <f t="shared" si="63"/>
        <v>61.133999999999993</v>
      </c>
      <c r="H329" s="27">
        <f t="shared" si="63"/>
        <v>33.875999999999998</v>
      </c>
      <c r="I329" s="27">
        <f t="shared" si="63"/>
        <v>1.5612025999999999</v>
      </c>
      <c r="J329" s="27">
        <f t="shared" si="63"/>
        <v>2.7689545999999998</v>
      </c>
      <c r="K329" s="27">
        <f t="shared" si="63"/>
        <v>1.2077519999999999</v>
      </c>
      <c r="L329" s="27">
        <f t="shared" si="63"/>
        <v>14.413999999999998</v>
      </c>
      <c r="M329" s="27">
        <f t="shared" si="63"/>
        <v>10.364000000000001</v>
      </c>
      <c r="N329" s="27">
        <f t="shared" si="63"/>
        <v>6.7382000000000009</v>
      </c>
      <c r="O329" s="27">
        <f t="shared" si="63"/>
        <v>2.8816091999999998</v>
      </c>
      <c r="P329" s="27">
        <f t="shared" si="63"/>
        <v>7.0407114000000011</v>
      </c>
      <c r="Q329" s="27">
        <f t="shared" si="63"/>
        <v>74.378384000000011</v>
      </c>
      <c r="R329" s="25">
        <f t="shared" si="63"/>
        <v>0</v>
      </c>
      <c r="S329" s="27">
        <f t="shared" si="63"/>
        <v>14.919999999999998</v>
      </c>
    </row>
    <row r="330" spans="1:19" x14ac:dyDescent="0.2">
      <c r="A330" s="20">
        <v>5</v>
      </c>
      <c r="B330" s="18">
        <f t="shared" ref="B330:S330" si="64">AVERAGE(B313:B313)</f>
        <v>101.2</v>
      </c>
      <c r="C330" s="19">
        <f t="shared" si="64"/>
        <v>29.74</v>
      </c>
      <c r="D330" s="19">
        <f t="shared" si="64"/>
        <v>22.07</v>
      </c>
      <c r="E330" s="19">
        <f t="shared" si="64"/>
        <v>14.55</v>
      </c>
      <c r="F330" s="19">
        <f t="shared" si="64"/>
        <v>74.12</v>
      </c>
      <c r="G330" s="19">
        <f t="shared" si="64"/>
        <v>53.17</v>
      </c>
      <c r="H330" s="19">
        <f t="shared" si="64"/>
        <v>33.01</v>
      </c>
      <c r="I330" s="19">
        <f t="shared" si="64"/>
        <v>1.3800600000000001</v>
      </c>
      <c r="J330" s="19">
        <f t="shared" si="64"/>
        <v>2.737333</v>
      </c>
      <c r="K330" s="19">
        <f t="shared" si="64"/>
        <v>1.357273</v>
      </c>
      <c r="L330" s="19">
        <f t="shared" si="64"/>
        <v>10.88</v>
      </c>
      <c r="M330" s="19">
        <f t="shared" si="64"/>
        <v>7.3789999999999996</v>
      </c>
      <c r="N330" s="19">
        <f t="shared" si="64"/>
        <v>3.2879999999999998</v>
      </c>
      <c r="O330" s="19">
        <f t="shared" si="64"/>
        <v>3.8923390000000002</v>
      </c>
      <c r="P330" s="19">
        <f t="shared" si="64"/>
        <v>8.4003929999999993</v>
      </c>
      <c r="Q330" s="19">
        <f t="shared" si="64"/>
        <v>54.738840000000003</v>
      </c>
      <c r="R330" s="18">
        <f t="shared" si="64"/>
        <v>0</v>
      </c>
      <c r="S330" s="19">
        <f t="shared" si="64"/>
        <v>14.44</v>
      </c>
    </row>
    <row r="331" spans="1:19" x14ac:dyDescent="0.2">
      <c r="A331" s="20">
        <v>6</v>
      </c>
      <c r="B331" s="18">
        <f t="shared" ref="B331:S331" si="65">AVERAGE(B314:B318)</f>
        <v>101.73999999999998</v>
      </c>
      <c r="C331" s="19">
        <f t="shared" si="65"/>
        <v>21.997999999999998</v>
      </c>
      <c r="D331" s="19">
        <f t="shared" si="65"/>
        <v>17.752000000000002</v>
      </c>
      <c r="E331" s="19">
        <f t="shared" si="65"/>
        <v>13.616</v>
      </c>
      <c r="F331" s="19">
        <f t="shared" si="65"/>
        <v>97.440000000000012</v>
      </c>
      <c r="G331" s="19">
        <f t="shared" si="65"/>
        <v>86.686000000000007</v>
      </c>
      <c r="H331" s="19">
        <f t="shared" si="65"/>
        <v>69.345999999999989</v>
      </c>
      <c r="I331" s="19">
        <f t="shared" si="65"/>
        <v>1.7505220000000001</v>
      </c>
      <c r="J331" s="19">
        <f t="shared" si="65"/>
        <v>2.0551447999999999</v>
      </c>
      <c r="K331" s="19">
        <f t="shared" si="65"/>
        <v>0.30462332999999997</v>
      </c>
      <c r="L331" s="19">
        <f t="shared" si="65"/>
        <v>17.238</v>
      </c>
      <c r="M331" s="19">
        <f t="shared" si="65"/>
        <v>13.138</v>
      </c>
      <c r="N331" s="19">
        <f t="shared" si="65"/>
        <v>8.0576000000000008</v>
      </c>
      <c r="O331" s="19">
        <f t="shared" si="65"/>
        <v>2.9130144000000002</v>
      </c>
      <c r="P331" s="19">
        <f t="shared" si="65"/>
        <v>6.0568966</v>
      </c>
      <c r="Q331" s="19">
        <f t="shared" ref="Q331" si="66">AVERAGE(Q314:Q318)</f>
        <v>159.01730000000003</v>
      </c>
      <c r="R331" s="18">
        <f t="shared" si="65"/>
        <v>17.16</v>
      </c>
      <c r="S331" s="19">
        <f t="shared" si="65"/>
        <v>7.2105999999999995</v>
      </c>
    </row>
    <row r="332" spans="1:19" x14ac:dyDescent="0.2">
      <c r="A332" s="14" t="s">
        <v>0</v>
      </c>
      <c r="B332" s="15" t="s">
        <v>0</v>
      </c>
      <c r="C332" s="16" t="s">
        <v>0</v>
      </c>
      <c r="D332" s="16" t="s">
        <v>0</v>
      </c>
      <c r="E332" s="16" t="s">
        <v>0</v>
      </c>
      <c r="F332" s="16" t="s">
        <v>0</v>
      </c>
      <c r="G332" s="16" t="s">
        <v>0</v>
      </c>
      <c r="H332" s="16" t="s">
        <v>0</v>
      </c>
      <c r="I332" s="16" t="s">
        <v>0</v>
      </c>
      <c r="J332" s="16" t="s">
        <v>0</v>
      </c>
      <c r="K332" s="16" t="s">
        <v>0</v>
      </c>
      <c r="L332" s="16" t="s">
        <v>0</v>
      </c>
      <c r="M332" s="16" t="s">
        <v>0</v>
      </c>
      <c r="N332" s="16" t="s">
        <v>0</v>
      </c>
      <c r="O332" s="16" t="s">
        <v>0</v>
      </c>
      <c r="P332" s="16" t="s">
        <v>0</v>
      </c>
      <c r="Q332" s="16" t="s">
        <v>0</v>
      </c>
      <c r="R332" s="16" t="s">
        <v>0</v>
      </c>
      <c r="S332" s="31"/>
    </row>
    <row r="333" spans="1:19" x14ac:dyDescent="0.2">
      <c r="A333" s="14" t="s">
        <v>33</v>
      </c>
      <c r="B333" s="18">
        <f t="shared" ref="B333:S333" si="67">AVERAGE(B289:B303)</f>
        <v>101.81333333333333</v>
      </c>
      <c r="C333" s="19">
        <f t="shared" si="67"/>
        <v>26.60733333333333</v>
      </c>
      <c r="D333" s="19">
        <f t="shared" si="67"/>
        <v>20.327333333333339</v>
      </c>
      <c r="E333" s="19">
        <f t="shared" si="67"/>
        <v>15.043666666666665</v>
      </c>
      <c r="F333" s="19">
        <f t="shared" si="67"/>
        <v>98.746666666666655</v>
      </c>
      <c r="G333" s="19">
        <f t="shared" si="67"/>
        <v>82.236666666666665</v>
      </c>
      <c r="H333" s="19">
        <f t="shared" si="67"/>
        <v>56.255333333333326</v>
      </c>
      <c r="I333" s="19">
        <f t="shared" si="67"/>
        <v>1.9325212666666667</v>
      </c>
      <c r="J333" s="19">
        <f t="shared" si="67"/>
        <v>2.4857419333333337</v>
      </c>
      <c r="K333" s="19">
        <f t="shared" si="67"/>
        <v>0.55322071199999989</v>
      </c>
      <c r="L333" s="19">
        <f t="shared" si="67"/>
        <v>19.411333333333335</v>
      </c>
      <c r="M333" s="19">
        <f t="shared" si="67"/>
        <v>15.420133333333331</v>
      </c>
      <c r="N333" s="19">
        <f t="shared" si="67"/>
        <v>11.133133333333332</v>
      </c>
      <c r="O333" s="19">
        <f t="shared" si="67"/>
        <v>2.2057476</v>
      </c>
      <c r="P333" s="19">
        <f t="shared" si="67"/>
        <v>5.3816244666666648</v>
      </c>
      <c r="Q333" s="19">
        <f t="shared" si="67"/>
        <v>157.60799600000004</v>
      </c>
      <c r="R333" s="18">
        <f t="shared" si="67"/>
        <v>2.0266666666666664</v>
      </c>
      <c r="S333" s="19">
        <f t="shared" si="67"/>
        <v>10.644200000000001</v>
      </c>
    </row>
    <row r="334" spans="1:19" x14ac:dyDescent="0.2">
      <c r="A334" s="20">
        <v>2</v>
      </c>
      <c r="B334" s="18">
        <f t="shared" ref="B334:S334" si="68">AVERAGE(B304:B312)</f>
        <v>101.81111111111112</v>
      </c>
      <c r="C334" s="19">
        <f t="shared" si="68"/>
        <v>28.97666666666667</v>
      </c>
      <c r="D334" s="19">
        <f t="shared" si="68"/>
        <v>21.974444444444444</v>
      </c>
      <c r="E334" s="19">
        <f t="shared" si="68"/>
        <v>16.484444444444446</v>
      </c>
      <c r="F334" s="19">
        <f t="shared" si="68"/>
        <v>86.646666666666661</v>
      </c>
      <c r="G334" s="19">
        <f t="shared" si="68"/>
        <v>64.175555555555547</v>
      </c>
      <c r="H334" s="19">
        <f t="shared" si="68"/>
        <v>39.001111111111108</v>
      </c>
      <c r="I334" s="19">
        <f t="shared" si="68"/>
        <v>1.6378146666666664</v>
      </c>
      <c r="J334" s="19">
        <f t="shared" si="68"/>
        <v>2.7115352222222224</v>
      </c>
      <c r="K334" s="19">
        <f t="shared" si="68"/>
        <v>1.0737206666666668</v>
      </c>
      <c r="L334" s="19">
        <f t="shared" si="68"/>
        <v>15.213333333333331</v>
      </c>
      <c r="M334" s="19">
        <f t="shared" si="68"/>
        <v>11.54</v>
      </c>
      <c r="N334" s="19">
        <f t="shared" si="68"/>
        <v>8.3312222222222214</v>
      </c>
      <c r="O334" s="19">
        <f t="shared" si="68"/>
        <v>3.3780619999999995</v>
      </c>
      <c r="P334" s="19">
        <f t="shared" si="68"/>
        <v>7.3337712222222216</v>
      </c>
      <c r="Q334" s="19">
        <f t="shared" si="68"/>
        <v>77.484518888888886</v>
      </c>
      <c r="R334" s="18">
        <f t="shared" si="68"/>
        <v>0</v>
      </c>
      <c r="S334" s="19">
        <f t="shared" si="68"/>
        <v>14.630000000000003</v>
      </c>
    </row>
    <row r="335" spans="1:19" x14ac:dyDescent="0.2">
      <c r="A335" s="20">
        <v>3</v>
      </c>
      <c r="B335" s="18">
        <f t="shared" ref="B335:S335" si="69">AVERAGE(B313:B318)</f>
        <v>101.64999999999999</v>
      </c>
      <c r="C335" s="19">
        <f t="shared" si="69"/>
        <v>23.288333333333338</v>
      </c>
      <c r="D335" s="19">
        <f t="shared" si="69"/>
        <v>18.471666666666668</v>
      </c>
      <c r="E335" s="19">
        <f t="shared" si="69"/>
        <v>13.771666666666667</v>
      </c>
      <c r="F335" s="19">
        <f t="shared" si="69"/>
        <v>93.553333333333342</v>
      </c>
      <c r="G335" s="19">
        <f t="shared" si="69"/>
        <v>81.100000000000009</v>
      </c>
      <c r="H335" s="19">
        <f t="shared" si="69"/>
        <v>63.289999999999992</v>
      </c>
      <c r="I335" s="19">
        <f t="shared" si="69"/>
        <v>1.6887783333333335</v>
      </c>
      <c r="J335" s="19">
        <f t="shared" si="69"/>
        <v>2.1688428333333336</v>
      </c>
      <c r="K335" s="19">
        <f t="shared" si="69"/>
        <v>0.48006494166666669</v>
      </c>
      <c r="L335" s="19">
        <f t="shared" si="69"/>
        <v>16.178333333333335</v>
      </c>
      <c r="M335" s="19">
        <f t="shared" si="69"/>
        <v>12.178166666666664</v>
      </c>
      <c r="N335" s="19">
        <f t="shared" si="69"/>
        <v>7.262666666666667</v>
      </c>
      <c r="O335" s="19">
        <f t="shared" si="69"/>
        <v>3.0762351666666667</v>
      </c>
      <c r="P335" s="19">
        <f t="shared" si="69"/>
        <v>6.4474793333333338</v>
      </c>
      <c r="Q335" s="19">
        <f t="shared" si="69"/>
        <v>141.63755666666668</v>
      </c>
      <c r="R335" s="18">
        <f t="shared" si="69"/>
        <v>14.299999999999999</v>
      </c>
      <c r="S335" s="19">
        <f t="shared" si="69"/>
        <v>8.4154999999999998</v>
      </c>
    </row>
    <row r="336" spans="1:19" x14ac:dyDescent="0.2">
      <c r="A336" s="14" t="s">
        <v>0</v>
      </c>
      <c r="B336" s="15" t="s">
        <v>0</v>
      </c>
      <c r="C336" s="15" t="s">
        <v>0</v>
      </c>
      <c r="D336" s="15" t="s">
        <v>0</v>
      </c>
      <c r="E336" s="15" t="s">
        <v>0</v>
      </c>
      <c r="F336" s="28" t="s">
        <v>0</v>
      </c>
      <c r="G336" s="15" t="s">
        <v>0</v>
      </c>
      <c r="H336" s="28" t="s">
        <v>0</v>
      </c>
      <c r="I336" s="15" t="s">
        <v>0</v>
      </c>
      <c r="J336" s="28" t="s">
        <v>0</v>
      </c>
      <c r="K336" s="15" t="s">
        <v>0</v>
      </c>
      <c r="L336" s="28" t="s">
        <v>0</v>
      </c>
      <c r="M336" s="15" t="s">
        <v>0</v>
      </c>
      <c r="N336" s="28" t="s">
        <v>0</v>
      </c>
      <c r="O336" s="15" t="s">
        <v>0</v>
      </c>
      <c r="P336" s="16" t="s">
        <v>0</v>
      </c>
      <c r="Q336" s="16" t="s">
        <v>0</v>
      </c>
      <c r="R336" s="16" t="s">
        <v>0</v>
      </c>
    </row>
    <row r="337" spans="1:19" x14ac:dyDescent="0.2"/>
    <row r="338" spans="1:19" ht="35.25" x14ac:dyDescent="0.6">
      <c r="A338" s="53" t="s">
        <v>100</v>
      </c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</row>
    <row r="339" spans="1:19" x14ac:dyDescent="0.2">
      <c r="A339" s="14" t="s">
        <v>0</v>
      </c>
      <c r="B339" s="15" t="s">
        <v>0</v>
      </c>
      <c r="C339" s="15" t="s">
        <v>0</v>
      </c>
      <c r="D339" s="15" t="s">
        <v>0</v>
      </c>
      <c r="E339" s="15" t="s">
        <v>0</v>
      </c>
      <c r="F339" s="15" t="s">
        <v>0</v>
      </c>
      <c r="G339" s="15" t="s">
        <v>0</v>
      </c>
      <c r="H339" s="15" t="s">
        <v>0</v>
      </c>
      <c r="I339" s="15" t="s">
        <v>0</v>
      </c>
      <c r="J339" s="15" t="s">
        <v>0</v>
      </c>
      <c r="K339" s="15" t="s">
        <v>0</v>
      </c>
      <c r="L339" s="15" t="s">
        <v>0</v>
      </c>
      <c r="M339" s="15" t="s">
        <v>0</v>
      </c>
      <c r="N339" s="15" t="s">
        <v>0</v>
      </c>
      <c r="O339" s="15" t="s">
        <v>0</v>
      </c>
      <c r="P339" s="15" t="s">
        <v>0</v>
      </c>
      <c r="Q339" s="15" t="s">
        <v>0</v>
      </c>
      <c r="R339" s="15" t="s">
        <v>0</v>
      </c>
      <c r="S339" s="16" t="s">
        <v>0</v>
      </c>
    </row>
    <row r="340" spans="1:19" x14ac:dyDescent="0.2">
      <c r="A340" s="17" t="s">
        <v>1</v>
      </c>
      <c r="B340" s="18" t="s">
        <v>20</v>
      </c>
      <c r="C340" s="18" t="s">
        <v>15</v>
      </c>
      <c r="D340" s="18" t="s">
        <v>14</v>
      </c>
      <c r="E340" s="18" t="s">
        <v>13</v>
      </c>
      <c r="F340" s="18" t="s">
        <v>4</v>
      </c>
      <c r="G340" s="18" t="s">
        <v>2</v>
      </c>
      <c r="H340" s="18" t="s">
        <v>6</v>
      </c>
      <c r="I340" s="18" t="s">
        <v>16</v>
      </c>
      <c r="J340" s="18" t="s">
        <v>18</v>
      </c>
      <c r="K340" s="18" t="s">
        <v>19</v>
      </c>
      <c r="L340" s="18" t="s">
        <v>26</v>
      </c>
      <c r="M340" s="18" t="s">
        <v>27</v>
      </c>
      <c r="N340" s="18" t="s">
        <v>28</v>
      </c>
      <c r="O340" s="18" t="s">
        <v>3</v>
      </c>
      <c r="P340" s="18" t="s">
        <v>5</v>
      </c>
      <c r="Q340" s="18" t="s">
        <v>82</v>
      </c>
      <c r="R340" s="18" t="s">
        <v>7</v>
      </c>
      <c r="S340" s="19" t="s">
        <v>8</v>
      </c>
    </row>
    <row r="341" spans="1:19" x14ac:dyDescent="0.2">
      <c r="A341" s="20"/>
      <c r="B341" s="18" t="s">
        <v>17</v>
      </c>
      <c r="C341" s="18" t="s">
        <v>88</v>
      </c>
      <c r="D341" s="18" t="s">
        <v>88</v>
      </c>
      <c r="E341" s="18" t="s">
        <v>88</v>
      </c>
      <c r="F341" s="18" t="s">
        <v>9</v>
      </c>
      <c r="G341" s="18" t="s">
        <v>9</v>
      </c>
      <c r="H341" s="18" t="s">
        <v>9</v>
      </c>
      <c r="I341" s="18" t="s">
        <v>17</v>
      </c>
      <c r="J341" s="18" t="s">
        <v>17</v>
      </c>
      <c r="K341" s="18" t="s">
        <v>17</v>
      </c>
      <c r="L341" s="18" t="s">
        <v>88</v>
      </c>
      <c r="M341" s="18" t="s">
        <v>88</v>
      </c>
      <c r="N341" s="18" t="s">
        <v>88</v>
      </c>
      <c r="O341" s="18" t="s">
        <v>83</v>
      </c>
      <c r="P341" s="18" t="s">
        <v>10</v>
      </c>
      <c r="Q341" s="18" t="s">
        <v>89</v>
      </c>
      <c r="R341" s="18" t="s">
        <v>11</v>
      </c>
      <c r="S341" s="19" t="s">
        <v>12</v>
      </c>
    </row>
    <row r="342" spans="1:19" x14ac:dyDescent="0.2">
      <c r="A342" s="14" t="s">
        <v>0</v>
      </c>
      <c r="B342" s="15" t="s">
        <v>0</v>
      </c>
      <c r="C342" s="15" t="s">
        <v>0</v>
      </c>
      <c r="D342" s="15" t="s">
        <v>0</v>
      </c>
      <c r="E342" s="15" t="s">
        <v>0</v>
      </c>
      <c r="F342" s="15" t="s">
        <v>0</v>
      </c>
      <c r="G342" s="15" t="s">
        <v>0</v>
      </c>
      <c r="H342" s="15" t="s">
        <v>0</v>
      </c>
      <c r="I342" s="15" t="s">
        <v>0</v>
      </c>
      <c r="J342" s="15" t="s">
        <v>0</v>
      </c>
      <c r="K342" s="15" t="s">
        <v>0</v>
      </c>
      <c r="L342" s="15" t="s">
        <v>0</v>
      </c>
      <c r="M342" s="15" t="s">
        <v>0</v>
      </c>
      <c r="N342" s="15" t="s">
        <v>0</v>
      </c>
      <c r="O342" s="15" t="s">
        <v>0</v>
      </c>
      <c r="P342" s="15" t="s">
        <v>0</v>
      </c>
      <c r="Q342" s="15" t="s">
        <v>0</v>
      </c>
      <c r="R342" s="15" t="s">
        <v>0</v>
      </c>
      <c r="S342" s="16" t="s">
        <v>0</v>
      </c>
    </row>
    <row r="343" spans="1:19" x14ac:dyDescent="0.2">
      <c r="A343" s="21">
        <v>1</v>
      </c>
      <c r="B343" s="30">
        <v>101.4</v>
      </c>
      <c r="C343" s="30">
        <v>29.19</v>
      </c>
      <c r="D343" s="30">
        <v>20.96</v>
      </c>
      <c r="E343" s="30">
        <v>15.31</v>
      </c>
      <c r="F343" s="30">
        <v>98.5</v>
      </c>
      <c r="G343" s="30">
        <v>76.28</v>
      </c>
      <c r="H343" s="30">
        <v>46.03</v>
      </c>
      <c r="I343" s="30">
        <v>1.8496010000000001</v>
      </c>
      <c r="J343" s="30">
        <v>2.5452319999999999</v>
      </c>
      <c r="K343" s="30">
        <v>0.695631</v>
      </c>
      <c r="L343" s="30">
        <v>21.89</v>
      </c>
      <c r="M343" s="30">
        <v>14.59</v>
      </c>
      <c r="N343" s="30">
        <v>8.83</v>
      </c>
      <c r="O343" s="30">
        <v>5.9565919999999997</v>
      </c>
      <c r="P343" s="30">
        <v>12.512370000000001</v>
      </c>
      <c r="Q343" s="30">
        <v>141.0736</v>
      </c>
      <c r="R343" s="32">
        <v>20.399999999999999</v>
      </c>
      <c r="S343" s="30">
        <v>9.65</v>
      </c>
    </row>
    <row r="344" spans="1:19" x14ac:dyDescent="0.2">
      <c r="A344" s="21">
        <v>2</v>
      </c>
      <c r="B344" s="30">
        <v>101.8</v>
      </c>
      <c r="C344" s="30">
        <v>16.559999999999999</v>
      </c>
      <c r="D344" s="30">
        <v>12.55</v>
      </c>
      <c r="E344" s="30">
        <v>6.8959999999999999</v>
      </c>
      <c r="F344" s="30">
        <v>95.6</v>
      </c>
      <c r="G344" s="30">
        <v>79.25</v>
      </c>
      <c r="H344" s="30">
        <v>54.57</v>
      </c>
      <c r="I344" s="30">
        <v>1.1419090000000001</v>
      </c>
      <c r="J344" s="30">
        <v>1.4671430000000001</v>
      </c>
      <c r="K344" s="30">
        <v>0.32523429999999998</v>
      </c>
      <c r="L344" s="30">
        <v>9.2200000000000006</v>
      </c>
      <c r="M344" s="30">
        <v>2.9289999999999998</v>
      </c>
      <c r="N344" s="30">
        <v>-1.7090000000000001</v>
      </c>
      <c r="O344" s="30">
        <v>3.4021089999999998</v>
      </c>
      <c r="P344" s="30">
        <v>7.0470940000000004</v>
      </c>
      <c r="Q344" s="30">
        <v>234.31739999999999</v>
      </c>
      <c r="R344" s="32">
        <v>0</v>
      </c>
      <c r="S344" s="30">
        <v>13.08</v>
      </c>
    </row>
    <row r="345" spans="1:19" x14ac:dyDescent="0.2">
      <c r="A345" s="21">
        <v>3</v>
      </c>
      <c r="B345" s="30">
        <v>101.9</v>
      </c>
      <c r="C345" s="30">
        <v>19</v>
      </c>
      <c r="D345" s="30">
        <v>11.81</v>
      </c>
      <c r="E345" s="30">
        <v>4.5170000000000003</v>
      </c>
      <c r="F345" s="30">
        <v>100</v>
      </c>
      <c r="G345" s="30">
        <v>80</v>
      </c>
      <c r="H345" s="30">
        <v>46.08</v>
      </c>
      <c r="I345" s="30">
        <v>1.0744309999999999</v>
      </c>
      <c r="J345" s="30">
        <v>1.4328419999999999</v>
      </c>
      <c r="K345" s="30">
        <v>0.35841070000000003</v>
      </c>
      <c r="L345" s="30">
        <v>6.2450000000000001</v>
      </c>
      <c r="M345" s="30">
        <v>1.5620000000000001</v>
      </c>
      <c r="N345" s="30">
        <v>-3.7770000000000001</v>
      </c>
      <c r="O345" s="30">
        <v>1.5730999999999999</v>
      </c>
      <c r="P345" s="30">
        <v>3.7485740000000001</v>
      </c>
      <c r="Q345" s="30">
        <v>203.77160000000001</v>
      </c>
      <c r="R345" s="32">
        <v>0</v>
      </c>
      <c r="S345" s="30">
        <v>15.97</v>
      </c>
    </row>
    <row r="346" spans="1:19" x14ac:dyDescent="0.2">
      <c r="A346" s="21">
        <v>4</v>
      </c>
      <c r="B346" s="30">
        <v>101.8</v>
      </c>
      <c r="C346" s="30">
        <v>21.92</v>
      </c>
      <c r="D346" s="30">
        <v>12.59</v>
      </c>
      <c r="E346" s="30">
        <v>4.8810000000000002</v>
      </c>
      <c r="F346" s="30">
        <v>100</v>
      </c>
      <c r="G346" s="30">
        <v>73</v>
      </c>
      <c r="H346" s="30">
        <v>26.62</v>
      </c>
      <c r="I346" s="30">
        <v>0.99085559999999995</v>
      </c>
      <c r="J346" s="30">
        <v>1.5331509999999999</v>
      </c>
      <c r="K346" s="30">
        <v>0.54229519999999998</v>
      </c>
      <c r="L346" s="30">
        <v>6.0739999999999998</v>
      </c>
      <c r="M346" s="30">
        <v>-0.316</v>
      </c>
      <c r="N346" s="30">
        <v>-8.56</v>
      </c>
      <c r="O346" s="30">
        <v>0.98870150000000001</v>
      </c>
      <c r="P346" s="30">
        <v>2.4092630000000002</v>
      </c>
      <c r="Q346" s="30">
        <v>159.0076</v>
      </c>
      <c r="R346" s="32">
        <v>0</v>
      </c>
      <c r="S346" s="30">
        <v>16.25</v>
      </c>
    </row>
    <row r="347" spans="1:19" x14ac:dyDescent="0.2">
      <c r="A347" s="21">
        <v>5</v>
      </c>
      <c r="B347" s="22">
        <v>101.5</v>
      </c>
      <c r="C347" s="22">
        <v>25.84</v>
      </c>
      <c r="D347" s="22">
        <v>17.3</v>
      </c>
      <c r="E347" s="22">
        <v>8.2799999999999994</v>
      </c>
      <c r="F347" s="22">
        <v>92.7</v>
      </c>
      <c r="G347" s="22">
        <v>65.430000000000007</v>
      </c>
      <c r="H347" s="22">
        <v>37.79</v>
      </c>
      <c r="I347" s="22">
        <v>1.251293</v>
      </c>
      <c r="J347" s="22">
        <v>2.0902859999999999</v>
      </c>
      <c r="K347" s="22">
        <v>0.83899349999999995</v>
      </c>
      <c r="L347" s="22">
        <v>9.67</v>
      </c>
      <c r="M347" s="22">
        <v>4.9470000000000001</v>
      </c>
      <c r="N347" s="22">
        <v>-0.89100000000000001</v>
      </c>
      <c r="O347" s="22">
        <v>3.2043780000000002</v>
      </c>
      <c r="P347" s="22">
        <v>5.9522810000000002</v>
      </c>
      <c r="Q347" s="22">
        <v>77.393649999999994</v>
      </c>
      <c r="R347" s="23">
        <v>0</v>
      </c>
      <c r="S347" s="22">
        <v>15.26</v>
      </c>
    </row>
    <row r="348" spans="1:19" x14ac:dyDescent="0.2">
      <c r="A348" s="21">
        <v>6</v>
      </c>
      <c r="B348" s="22">
        <v>101.5</v>
      </c>
      <c r="C348" s="22">
        <v>25.77</v>
      </c>
      <c r="D348" s="22">
        <v>20.83</v>
      </c>
      <c r="E348" s="22">
        <v>16.600000000000001</v>
      </c>
      <c r="F348" s="22">
        <v>87.9</v>
      </c>
      <c r="G348" s="22">
        <v>65.760000000000005</v>
      </c>
      <c r="H348" s="22">
        <v>47.35</v>
      </c>
      <c r="I348" s="22">
        <v>1.604114</v>
      </c>
      <c r="J348" s="22">
        <v>2.4880209999999998</v>
      </c>
      <c r="K348" s="22">
        <v>0.88390690000000005</v>
      </c>
      <c r="L348" s="22">
        <v>15.77</v>
      </c>
      <c r="M348" s="22">
        <v>11.04</v>
      </c>
      <c r="N348" s="22">
        <v>8.4700000000000006</v>
      </c>
      <c r="O348" s="22">
        <v>2.5767769999999999</v>
      </c>
      <c r="P348" s="22">
        <v>7.130795</v>
      </c>
      <c r="Q348" s="22">
        <v>68.827669999999998</v>
      </c>
      <c r="R348" s="23">
        <v>0</v>
      </c>
      <c r="S348" s="22">
        <v>5.8259999999999996</v>
      </c>
    </row>
    <row r="349" spans="1:19" x14ac:dyDescent="0.2">
      <c r="A349" s="21">
        <v>7</v>
      </c>
      <c r="B349" s="22">
        <v>101.6</v>
      </c>
      <c r="C349" s="22">
        <v>26.57</v>
      </c>
      <c r="D349" s="22">
        <v>21.05</v>
      </c>
      <c r="E349" s="22">
        <v>17.37</v>
      </c>
      <c r="F349" s="22">
        <v>99.8</v>
      </c>
      <c r="G349" s="22">
        <v>83.6</v>
      </c>
      <c r="H349" s="22">
        <v>60.53</v>
      </c>
      <c r="I349" s="22">
        <v>2.0693480000000002</v>
      </c>
      <c r="J349" s="22">
        <v>2.521414</v>
      </c>
      <c r="K349" s="22">
        <v>0.4520651</v>
      </c>
      <c r="L349" s="22">
        <v>22.05</v>
      </c>
      <c r="M349" s="22">
        <v>17.5</v>
      </c>
      <c r="N349" s="22">
        <v>14.34</v>
      </c>
      <c r="O349" s="22">
        <v>1.8288340000000001</v>
      </c>
      <c r="P349" s="22">
        <v>3.4310719999999999</v>
      </c>
      <c r="Q349" s="22">
        <v>112.5428</v>
      </c>
      <c r="R349" s="23">
        <v>3.6</v>
      </c>
      <c r="S349" s="22">
        <v>6.9359999999999999</v>
      </c>
    </row>
    <row r="350" spans="1:19" x14ac:dyDescent="0.2">
      <c r="A350" s="21">
        <v>8</v>
      </c>
      <c r="B350" s="22">
        <v>101.2</v>
      </c>
      <c r="C350" s="22">
        <v>30.19</v>
      </c>
      <c r="D350" s="22">
        <v>23.21</v>
      </c>
      <c r="E350" s="22">
        <v>17.43</v>
      </c>
      <c r="F350" s="22">
        <v>99.8</v>
      </c>
      <c r="G350" s="22">
        <v>74.150000000000006</v>
      </c>
      <c r="H350" s="22">
        <v>38.71</v>
      </c>
      <c r="I350" s="22">
        <v>2.0233539999999999</v>
      </c>
      <c r="J350" s="22">
        <v>2.913125</v>
      </c>
      <c r="K350" s="22">
        <v>0.88977099999999998</v>
      </c>
      <c r="L350" s="22">
        <v>21.5</v>
      </c>
      <c r="M350" s="22">
        <v>16.87</v>
      </c>
      <c r="N350" s="22">
        <v>10.82</v>
      </c>
      <c r="O350" s="22">
        <v>3.3855550000000001</v>
      </c>
      <c r="P350" s="22">
        <v>8.8604079999999996</v>
      </c>
      <c r="Q350" s="22">
        <v>72.908199999999994</v>
      </c>
      <c r="R350" s="23">
        <v>0</v>
      </c>
      <c r="S350" s="22">
        <v>13.22</v>
      </c>
    </row>
    <row r="351" spans="1:19" x14ac:dyDescent="0.2">
      <c r="A351" s="21">
        <v>9</v>
      </c>
      <c r="B351" s="22">
        <v>102.1</v>
      </c>
      <c r="C351" s="22">
        <v>20.76</v>
      </c>
      <c r="D351" s="22">
        <v>15.08</v>
      </c>
      <c r="E351" s="22">
        <v>12.52</v>
      </c>
      <c r="F351" s="22">
        <v>99.9</v>
      </c>
      <c r="G351" s="22">
        <v>95.2</v>
      </c>
      <c r="H351" s="22">
        <v>83.1</v>
      </c>
      <c r="I351" s="22">
        <v>1.6511549999999999</v>
      </c>
      <c r="J351" s="22">
        <v>1.7293670000000001</v>
      </c>
      <c r="K351" s="22">
        <v>7.8211630000000004E-2</v>
      </c>
      <c r="L351" s="22">
        <v>21.07</v>
      </c>
      <c r="M351" s="22">
        <v>11.53</v>
      </c>
      <c r="N351" s="22">
        <v>6.9889999999999999</v>
      </c>
      <c r="O351" s="22">
        <v>2.8721489999999998</v>
      </c>
      <c r="P351" s="22">
        <v>4.9989400000000002</v>
      </c>
      <c r="Q351" s="22">
        <v>261.20679999999999</v>
      </c>
      <c r="R351" s="23">
        <v>5</v>
      </c>
      <c r="S351" s="22">
        <v>3.3460000000000001</v>
      </c>
    </row>
    <row r="352" spans="1:19" x14ac:dyDescent="0.2">
      <c r="A352" s="21">
        <v>10</v>
      </c>
      <c r="B352" s="22">
        <v>102.1</v>
      </c>
      <c r="C352" s="22">
        <v>21.11</v>
      </c>
      <c r="D352" s="22">
        <v>14.13</v>
      </c>
      <c r="E352" s="22">
        <v>8.6</v>
      </c>
      <c r="F352" s="22">
        <v>98.9</v>
      </c>
      <c r="G352" s="22">
        <v>78.63</v>
      </c>
      <c r="H352" s="22">
        <v>42.63</v>
      </c>
      <c r="I352" s="22">
        <v>1.229252</v>
      </c>
      <c r="J352" s="22">
        <v>1.645265</v>
      </c>
      <c r="K352" s="22">
        <v>0.41601379999999999</v>
      </c>
      <c r="L352" s="22">
        <v>8.16</v>
      </c>
      <c r="M352" s="22">
        <v>4.681</v>
      </c>
      <c r="N352" s="22">
        <v>0.55900000000000005</v>
      </c>
      <c r="O352" s="22">
        <v>1.692296</v>
      </c>
      <c r="P352" s="22">
        <v>3.0431029999999999</v>
      </c>
      <c r="Q352" s="22">
        <v>192.25980000000001</v>
      </c>
      <c r="R352" s="23">
        <v>0</v>
      </c>
      <c r="S352" s="22">
        <v>15.36</v>
      </c>
    </row>
    <row r="353" spans="1:19" x14ac:dyDescent="0.2">
      <c r="A353" s="21">
        <v>11</v>
      </c>
      <c r="B353" s="22">
        <v>101.6</v>
      </c>
      <c r="C353" s="22">
        <v>26.59</v>
      </c>
      <c r="D353" s="22">
        <v>16.62</v>
      </c>
      <c r="E353" s="22">
        <v>7.26</v>
      </c>
      <c r="F353" s="22">
        <v>100</v>
      </c>
      <c r="G353" s="22">
        <v>73.69</v>
      </c>
      <c r="H353" s="22">
        <v>39.82</v>
      </c>
      <c r="I353" s="22">
        <v>1.3265</v>
      </c>
      <c r="J353" s="22">
        <v>2.0421279999999999</v>
      </c>
      <c r="K353" s="22">
        <v>0.71562720000000002</v>
      </c>
      <c r="L353" s="22">
        <v>11.41</v>
      </c>
      <c r="M353" s="22">
        <v>6.298</v>
      </c>
      <c r="N353" s="22">
        <v>0.42799999999999999</v>
      </c>
      <c r="O353" s="22">
        <v>2.4111850000000001</v>
      </c>
      <c r="P353" s="22">
        <v>6.9192929999999997</v>
      </c>
      <c r="Q353" s="22">
        <v>104.0705</v>
      </c>
      <c r="R353" s="23">
        <v>0</v>
      </c>
      <c r="S353" s="22">
        <v>15.26</v>
      </c>
    </row>
    <row r="354" spans="1:19" x14ac:dyDescent="0.2">
      <c r="A354" s="21">
        <v>12</v>
      </c>
      <c r="B354" s="22">
        <v>101.4</v>
      </c>
      <c r="C354" s="22">
        <v>30.6</v>
      </c>
      <c r="D354" s="22">
        <v>22.48</v>
      </c>
      <c r="E354" s="22">
        <v>15.73</v>
      </c>
      <c r="F354" s="22">
        <v>94.1</v>
      </c>
      <c r="G354" s="22">
        <v>65.319999999999993</v>
      </c>
      <c r="H354" s="22">
        <v>35.26</v>
      </c>
      <c r="I354" s="22">
        <v>1.7169129999999999</v>
      </c>
      <c r="J354" s="22">
        <v>2.8129279999999999</v>
      </c>
      <c r="K354" s="22">
        <v>1.096014</v>
      </c>
      <c r="L354" s="22">
        <v>18.149999999999999</v>
      </c>
      <c r="M354" s="22">
        <v>12.76</v>
      </c>
      <c r="N354" s="22">
        <v>9.32</v>
      </c>
      <c r="O354" s="22">
        <v>2.8807109999999998</v>
      </c>
      <c r="P354" s="22">
        <v>6.6191899999999997</v>
      </c>
      <c r="Q354" s="22">
        <v>58.611690000000003</v>
      </c>
      <c r="R354" s="23">
        <v>0</v>
      </c>
      <c r="S354" s="22">
        <v>13.94</v>
      </c>
    </row>
    <row r="355" spans="1:19" x14ac:dyDescent="0.2">
      <c r="A355" s="21">
        <v>13</v>
      </c>
      <c r="B355" s="22">
        <v>101.6</v>
      </c>
      <c r="C355" s="22">
        <v>31.03</v>
      </c>
      <c r="D355" s="22">
        <v>23.08</v>
      </c>
      <c r="E355" s="22">
        <v>18.04</v>
      </c>
      <c r="F355" s="22">
        <v>95.1</v>
      </c>
      <c r="G355" s="22">
        <v>65.83</v>
      </c>
      <c r="H355" s="22">
        <v>38.46</v>
      </c>
      <c r="I355" s="22">
        <v>1.8068</v>
      </c>
      <c r="J355" s="22">
        <v>2.901319</v>
      </c>
      <c r="K355" s="22">
        <v>1.0945180000000001</v>
      </c>
      <c r="L355" s="22">
        <v>19.23</v>
      </c>
      <c r="M355" s="22">
        <v>13.95</v>
      </c>
      <c r="N355" s="22">
        <v>10.07</v>
      </c>
      <c r="O355" s="22">
        <v>2.1756229999999999</v>
      </c>
      <c r="P355" s="22">
        <v>7.3780869999999998</v>
      </c>
      <c r="Q355" s="22">
        <v>174.7638</v>
      </c>
      <c r="R355" s="23">
        <v>0</v>
      </c>
      <c r="S355" s="22">
        <v>14.23</v>
      </c>
    </row>
    <row r="356" spans="1:19" x14ac:dyDescent="0.2">
      <c r="A356" s="21">
        <v>14</v>
      </c>
      <c r="B356" s="22">
        <v>101.8</v>
      </c>
      <c r="C356" s="22">
        <v>29.99</v>
      </c>
      <c r="D356" s="22">
        <v>23.09</v>
      </c>
      <c r="E356" s="22">
        <v>16.79</v>
      </c>
      <c r="F356" s="22">
        <v>99.5</v>
      </c>
      <c r="G356" s="22">
        <v>76.319999999999993</v>
      </c>
      <c r="H356" s="22">
        <v>47.08</v>
      </c>
      <c r="I356" s="22">
        <v>2.0892620000000002</v>
      </c>
      <c r="J356" s="22">
        <v>2.897529</v>
      </c>
      <c r="K356" s="22">
        <v>0.8082667</v>
      </c>
      <c r="L356" s="22">
        <v>21.22</v>
      </c>
      <c r="M356" s="22">
        <v>17.760000000000002</v>
      </c>
      <c r="N356" s="22">
        <v>14.76</v>
      </c>
      <c r="O356" s="22">
        <v>2.1964440000000001</v>
      </c>
      <c r="P356" s="22">
        <v>5.7308870000000001</v>
      </c>
      <c r="Q356" s="22">
        <v>202.2886</v>
      </c>
      <c r="R356" s="23">
        <v>1.4</v>
      </c>
      <c r="S356" s="22">
        <v>11.65</v>
      </c>
    </row>
    <row r="357" spans="1:19" x14ac:dyDescent="0.2">
      <c r="A357" s="21">
        <v>15</v>
      </c>
      <c r="B357" s="22">
        <v>102</v>
      </c>
      <c r="C357" s="22">
        <v>27.66</v>
      </c>
      <c r="D357" s="22">
        <v>20.97</v>
      </c>
      <c r="E357" s="22">
        <v>14.81</v>
      </c>
      <c r="F357" s="22">
        <v>98.7</v>
      </c>
      <c r="G357" s="22">
        <v>72.69</v>
      </c>
      <c r="H357" s="22">
        <v>37.6</v>
      </c>
      <c r="I357" s="22">
        <v>1.7643759999999999</v>
      </c>
      <c r="J357" s="22">
        <v>2.5304500000000001</v>
      </c>
      <c r="K357" s="22">
        <v>0.76607409999999998</v>
      </c>
      <c r="L357" s="22">
        <v>21.18</v>
      </c>
      <c r="M357" s="22">
        <v>13.06</v>
      </c>
      <c r="N357" s="22">
        <v>3.9660000000000002</v>
      </c>
      <c r="O357" s="22">
        <v>1.741536</v>
      </c>
      <c r="P357" s="22">
        <v>3.3807659999999999</v>
      </c>
      <c r="Q357" s="22">
        <v>191.31299999999999</v>
      </c>
      <c r="R357" s="23">
        <v>0.2</v>
      </c>
      <c r="S357" s="22">
        <v>15.37</v>
      </c>
    </row>
    <row r="358" spans="1:19" x14ac:dyDescent="0.2">
      <c r="A358" s="21">
        <v>16</v>
      </c>
      <c r="B358" s="22">
        <v>102</v>
      </c>
      <c r="C358" s="22">
        <v>27.48</v>
      </c>
      <c r="D358" s="22">
        <v>19.239999999999998</v>
      </c>
      <c r="E358" s="22">
        <v>10.65</v>
      </c>
      <c r="F358" s="22">
        <v>97.7</v>
      </c>
      <c r="G358" s="22">
        <v>73.099999999999994</v>
      </c>
      <c r="H358" s="22">
        <v>47.01</v>
      </c>
      <c r="I358" s="22">
        <v>1.5935950000000001</v>
      </c>
      <c r="J358" s="22">
        <v>2.34267</v>
      </c>
      <c r="K358" s="22">
        <v>0.74907489999999999</v>
      </c>
      <c r="L358" s="22">
        <v>16.649999999999999</v>
      </c>
      <c r="M358" s="22">
        <v>10.79</v>
      </c>
      <c r="N358" s="22">
        <v>4.68</v>
      </c>
      <c r="O358" s="22">
        <v>1.7614810000000001</v>
      </c>
      <c r="P358" s="22">
        <v>4.7493780000000001</v>
      </c>
      <c r="Q358" s="22">
        <v>119.7469</v>
      </c>
      <c r="R358" s="23">
        <v>0</v>
      </c>
      <c r="S358" s="22">
        <v>15.48</v>
      </c>
    </row>
    <row r="359" spans="1:19" x14ac:dyDescent="0.2">
      <c r="A359" s="21">
        <v>17</v>
      </c>
      <c r="B359" s="22">
        <v>101.9</v>
      </c>
      <c r="C359" s="22">
        <v>25.15</v>
      </c>
      <c r="D359" s="22">
        <v>20.149999999999999</v>
      </c>
      <c r="E359" s="22">
        <v>16.82</v>
      </c>
      <c r="F359" s="22">
        <v>82.8</v>
      </c>
      <c r="G359" s="22">
        <v>68.86</v>
      </c>
      <c r="H359" s="22">
        <v>47.61</v>
      </c>
      <c r="I359" s="22">
        <v>1.6039190000000001</v>
      </c>
      <c r="J359" s="22">
        <v>2.3810370000000001</v>
      </c>
      <c r="K359" s="22">
        <v>0.77711859999999999</v>
      </c>
      <c r="L359" s="22">
        <v>13.38</v>
      </c>
      <c r="M359" s="22">
        <v>11.09</v>
      </c>
      <c r="N359" s="22">
        <v>7.351</v>
      </c>
      <c r="O359" s="22">
        <v>2.5963240000000001</v>
      </c>
      <c r="P359" s="22">
        <v>5.7295939999999996</v>
      </c>
      <c r="Q359" s="22">
        <v>88.710160000000002</v>
      </c>
      <c r="R359" s="23">
        <v>0</v>
      </c>
      <c r="S359" s="22">
        <v>9.49</v>
      </c>
    </row>
    <row r="360" spans="1:19" x14ac:dyDescent="0.2">
      <c r="A360" s="21">
        <v>18</v>
      </c>
      <c r="B360" s="22">
        <v>101.9</v>
      </c>
      <c r="C360" s="22">
        <v>30.23</v>
      </c>
      <c r="D360" s="22">
        <v>22.62</v>
      </c>
      <c r="E360" s="22">
        <v>14.98</v>
      </c>
      <c r="F360" s="22">
        <v>96.9</v>
      </c>
      <c r="G360" s="22">
        <v>64.47</v>
      </c>
      <c r="H360" s="22">
        <v>34.35</v>
      </c>
      <c r="I360" s="22">
        <v>1.692329</v>
      </c>
      <c r="J360" s="22">
        <v>2.8370950000000001</v>
      </c>
      <c r="K360" s="22">
        <v>1.144765</v>
      </c>
      <c r="L360" s="22">
        <v>17.11</v>
      </c>
      <c r="M360" s="22">
        <v>12.4</v>
      </c>
      <c r="N360" s="22">
        <v>8.1</v>
      </c>
      <c r="O360" s="22">
        <v>2.3083360000000002</v>
      </c>
      <c r="P360" s="22">
        <v>5.9607929999999998</v>
      </c>
      <c r="Q360" s="22">
        <v>78.661640000000006</v>
      </c>
      <c r="R360" s="23">
        <v>0</v>
      </c>
      <c r="S360" s="22">
        <v>15.35</v>
      </c>
    </row>
    <row r="361" spans="1:19" x14ac:dyDescent="0.2">
      <c r="A361" s="21">
        <v>19</v>
      </c>
      <c r="B361" s="22">
        <v>101.8</v>
      </c>
      <c r="C361" s="22">
        <v>30.3</v>
      </c>
      <c r="D361" s="22">
        <v>22.67</v>
      </c>
      <c r="E361" s="22">
        <v>14.77</v>
      </c>
      <c r="F361" s="22">
        <v>98.7</v>
      </c>
      <c r="G361" s="22">
        <v>61.7</v>
      </c>
      <c r="H361" s="22">
        <v>31.34</v>
      </c>
      <c r="I361" s="22">
        <v>1.623291</v>
      </c>
      <c r="J361" s="22">
        <v>2.8398720000000002</v>
      </c>
      <c r="K361" s="22">
        <v>1.2165809999999999</v>
      </c>
      <c r="L361" s="22">
        <v>17.47</v>
      </c>
      <c r="M361" s="22">
        <v>11.3</v>
      </c>
      <c r="N361" s="22">
        <v>6.4550000000000001</v>
      </c>
      <c r="O361" s="22">
        <v>2.9789819999999998</v>
      </c>
      <c r="P361" s="22">
        <v>7.5022589999999996</v>
      </c>
      <c r="Q361" s="22">
        <v>83.112780000000001</v>
      </c>
      <c r="R361" s="23">
        <v>0</v>
      </c>
      <c r="S361" s="22">
        <v>15.79</v>
      </c>
    </row>
    <row r="362" spans="1:19" x14ac:dyDescent="0.2">
      <c r="A362" s="21">
        <v>20</v>
      </c>
      <c r="B362" s="22">
        <v>101.9</v>
      </c>
      <c r="C362" s="22">
        <v>29.11</v>
      </c>
      <c r="D362" s="22">
        <v>22.13</v>
      </c>
      <c r="E362" s="22">
        <v>15.54</v>
      </c>
      <c r="F362" s="22">
        <v>79.099999999999994</v>
      </c>
      <c r="G362" s="22">
        <v>56.52</v>
      </c>
      <c r="H362" s="22">
        <v>32.340000000000003</v>
      </c>
      <c r="I362" s="22">
        <v>1.459524</v>
      </c>
      <c r="J362" s="22">
        <v>2.7355700000000001</v>
      </c>
      <c r="K362" s="22">
        <v>1.2760469999999999</v>
      </c>
      <c r="L362" s="22">
        <v>13.8</v>
      </c>
      <c r="M362" s="22">
        <v>8.77</v>
      </c>
      <c r="N362" s="22">
        <v>5.8979999999999997</v>
      </c>
      <c r="O362" s="22">
        <v>3.4708670000000001</v>
      </c>
      <c r="P362" s="22">
        <v>7.5245290000000002</v>
      </c>
      <c r="Q362" s="22">
        <v>76.578999999999994</v>
      </c>
      <c r="R362" s="23">
        <v>0</v>
      </c>
      <c r="S362" s="22">
        <v>15.98</v>
      </c>
    </row>
    <row r="363" spans="1:19" x14ac:dyDescent="0.2">
      <c r="A363" s="21">
        <v>21</v>
      </c>
      <c r="B363" s="22">
        <v>101.8</v>
      </c>
      <c r="C363" s="22">
        <v>29.31</v>
      </c>
      <c r="D363" s="22">
        <v>21.6</v>
      </c>
      <c r="E363" s="22">
        <v>12.53</v>
      </c>
      <c r="F363" s="22">
        <v>92.4</v>
      </c>
      <c r="G363" s="22">
        <v>55.43</v>
      </c>
      <c r="H363" s="22">
        <v>30.83</v>
      </c>
      <c r="I363" s="22">
        <v>1.364905</v>
      </c>
      <c r="J363" s="22">
        <v>2.6737099999999998</v>
      </c>
      <c r="K363" s="22">
        <v>1.308805</v>
      </c>
      <c r="L363" s="22">
        <v>11.01</v>
      </c>
      <c r="M363" s="22">
        <v>7.1870000000000003</v>
      </c>
      <c r="N363" s="22">
        <v>4.5789999999999997</v>
      </c>
      <c r="O363" s="22">
        <v>2.6907269999999999</v>
      </c>
      <c r="P363" s="22">
        <v>6.6710589999999996</v>
      </c>
      <c r="Q363" s="22">
        <v>69.711110000000005</v>
      </c>
      <c r="R363" s="23">
        <v>0</v>
      </c>
      <c r="S363" s="22">
        <v>16.45</v>
      </c>
    </row>
    <row r="364" spans="1:19" x14ac:dyDescent="0.2">
      <c r="A364" s="21">
        <v>22</v>
      </c>
      <c r="B364" s="22">
        <v>101.7</v>
      </c>
      <c r="C364" s="22">
        <v>30.3</v>
      </c>
      <c r="D364" s="22">
        <v>21.36</v>
      </c>
      <c r="E364" s="22">
        <v>12.01</v>
      </c>
      <c r="F364" s="22">
        <v>95</v>
      </c>
      <c r="G364" s="22">
        <v>58.94</v>
      </c>
      <c r="H364" s="22">
        <v>28.63</v>
      </c>
      <c r="I364" s="22">
        <v>1.3999010000000001</v>
      </c>
      <c r="J364" s="22">
        <v>2.680752</v>
      </c>
      <c r="K364" s="22">
        <v>1.28085</v>
      </c>
      <c r="L364" s="22">
        <v>12.85</v>
      </c>
      <c r="M364" s="22">
        <v>7.77</v>
      </c>
      <c r="N364" s="22">
        <v>4.1120000000000001</v>
      </c>
      <c r="O364" s="22">
        <v>2.261892</v>
      </c>
      <c r="P364" s="22">
        <v>6.4742600000000001</v>
      </c>
      <c r="Q364" s="22">
        <v>96.058660000000003</v>
      </c>
      <c r="R364" s="23">
        <v>0</v>
      </c>
      <c r="S364" s="22">
        <v>16.46</v>
      </c>
    </row>
    <row r="365" spans="1:19" x14ac:dyDescent="0.2">
      <c r="A365" s="21">
        <v>23</v>
      </c>
      <c r="B365" s="22">
        <v>101.7</v>
      </c>
      <c r="C365" s="22">
        <v>31.7</v>
      </c>
      <c r="D365" s="22">
        <v>21.38</v>
      </c>
      <c r="E365" s="22">
        <v>13.17</v>
      </c>
      <c r="F365" s="22">
        <v>91.5</v>
      </c>
      <c r="G365" s="22">
        <v>59.18</v>
      </c>
      <c r="H365" s="22">
        <v>24.16</v>
      </c>
      <c r="I365" s="22">
        <v>1.392142</v>
      </c>
      <c r="J365" s="22">
        <v>2.7051210000000001</v>
      </c>
      <c r="K365" s="22">
        <v>1.3129789999999999</v>
      </c>
      <c r="L365" s="22">
        <v>14.54</v>
      </c>
      <c r="M365" s="22">
        <v>7.6079999999999997</v>
      </c>
      <c r="N365" s="22">
        <v>1.3480000000000001</v>
      </c>
      <c r="O365" s="22">
        <v>1.7088270000000001</v>
      </c>
      <c r="P365" s="22">
        <v>5.1022150000000002</v>
      </c>
      <c r="Q365" s="22">
        <v>143.07130000000001</v>
      </c>
      <c r="R365" s="23">
        <v>0</v>
      </c>
      <c r="S365" s="22">
        <v>16.41</v>
      </c>
    </row>
    <row r="366" spans="1:19" x14ac:dyDescent="0.2">
      <c r="A366" s="21">
        <v>24</v>
      </c>
      <c r="B366" s="22">
        <v>101.7</v>
      </c>
      <c r="C366" s="22">
        <v>30.98</v>
      </c>
      <c r="D366" s="22">
        <v>21.42</v>
      </c>
      <c r="E366" s="22">
        <v>12.65</v>
      </c>
      <c r="F366" s="22">
        <v>96.8</v>
      </c>
      <c r="G366" s="22">
        <v>61.32</v>
      </c>
      <c r="H366" s="22">
        <v>27.29</v>
      </c>
      <c r="I366" s="22">
        <v>1.4374070000000001</v>
      </c>
      <c r="J366" s="22">
        <v>2.7218339999999999</v>
      </c>
      <c r="K366" s="22">
        <v>1.2844260000000001</v>
      </c>
      <c r="L366" s="22">
        <v>16.239999999999998</v>
      </c>
      <c r="M366" s="22">
        <v>8.36</v>
      </c>
      <c r="N366" s="22">
        <v>3.9550000000000001</v>
      </c>
      <c r="O366" s="22">
        <v>2.0043820000000001</v>
      </c>
      <c r="P366" s="22">
        <v>6.7918450000000004</v>
      </c>
      <c r="Q366" s="22">
        <v>93.219800000000006</v>
      </c>
      <c r="R366" s="23">
        <v>0</v>
      </c>
      <c r="S366" s="22">
        <v>16.579999999999998</v>
      </c>
    </row>
    <row r="367" spans="1:19" x14ac:dyDescent="0.2">
      <c r="A367" s="21">
        <v>25</v>
      </c>
      <c r="B367" s="22">
        <v>101.6</v>
      </c>
      <c r="C367" s="22">
        <v>31.32</v>
      </c>
      <c r="D367" s="22">
        <v>22.58</v>
      </c>
      <c r="E367" s="22">
        <v>12.95</v>
      </c>
      <c r="F367" s="22">
        <v>92.4</v>
      </c>
      <c r="G367" s="22">
        <v>53.02</v>
      </c>
      <c r="H367" s="22">
        <v>25.82</v>
      </c>
      <c r="I367" s="22">
        <v>1.351494</v>
      </c>
      <c r="J367" s="22">
        <v>2.8760340000000002</v>
      </c>
      <c r="K367" s="22">
        <v>1.52454</v>
      </c>
      <c r="L367" s="22">
        <v>15.11</v>
      </c>
      <c r="M367" s="22">
        <v>6.8819999999999997</v>
      </c>
      <c r="N367" s="22">
        <v>2.4409999999999998</v>
      </c>
      <c r="O367" s="22">
        <v>3.136584</v>
      </c>
      <c r="P367" s="22">
        <v>8.1721529999999998</v>
      </c>
      <c r="Q367" s="22">
        <v>68.451729999999998</v>
      </c>
      <c r="R367" s="23">
        <v>0</v>
      </c>
      <c r="S367" s="22">
        <v>16.45</v>
      </c>
    </row>
    <row r="368" spans="1:19" x14ac:dyDescent="0.2">
      <c r="A368" s="21">
        <v>26</v>
      </c>
      <c r="B368" s="22">
        <v>102.2</v>
      </c>
      <c r="C368" s="22">
        <v>22.66</v>
      </c>
      <c r="D368" s="22">
        <v>15.44</v>
      </c>
      <c r="E368" s="22">
        <v>12.21</v>
      </c>
      <c r="F368" s="22">
        <v>93.5</v>
      </c>
      <c r="G368" s="22">
        <v>78.47</v>
      </c>
      <c r="H368" s="22">
        <v>45.28</v>
      </c>
      <c r="I368" s="22">
        <v>1.3598619999999999</v>
      </c>
      <c r="J368" s="22">
        <v>1.770041</v>
      </c>
      <c r="K368" s="22">
        <v>0.4101783</v>
      </c>
      <c r="L368" s="22">
        <v>13.86</v>
      </c>
      <c r="M368" s="22">
        <v>7.0419999999999998</v>
      </c>
      <c r="N368" s="22">
        <v>3.871</v>
      </c>
      <c r="O368" s="22">
        <v>2.9907759999999999</v>
      </c>
      <c r="P368" s="22">
        <v>6.2454919999999996</v>
      </c>
      <c r="Q368" s="22">
        <v>227.3347</v>
      </c>
      <c r="R368" s="23">
        <v>0</v>
      </c>
      <c r="S368" s="22">
        <v>5.2080000000000002</v>
      </c>
    </row>
    <row r="369" spans="1:19" x14ac:dyDescent="0.2">
      <c r="A369" s="21">
        <v>27</v>
      </c>
      <c r="B369" s="22">
        <v>101.9</v>
      </c>
      <c r="C369" s="22">
        <v>25.95</v>
      </c>
      <c r="D369" s="22">
        <v>17.309999999999999</v>
      </c>
      <c r="E369" s="22">
        <v>10.56</v>
      </c>
      <c r="F369" s="22">
        <v>98.2</v>
      </c>
      <c r="G369" s="22">
        <v>80.099999999999994</v>
      </c>
      <c r="H369" s="22">
        <v>50.32</v>
      </c>
      <c r="I369" s="22">
        <v>1.564727</v>
      </c>
      <c r="J369" s="22">
        <v>2.0609130000000002</v>
      </c>
      <c r="K369" s="22">
        <v>0.49618590000000001</v>
      </c>
      <c r="L369" s="22">
        <v>16.21</v>
      </c>
      <c r="M369" s="22">
        <v>10.24</v>
      </c>
      <c r="N369" s="22">
        <v>3.7519999999999998</v>
      </c>
      <c r="O369" s="22">
        <v>0.82393799999999995</v>
      </c>
      <c r="P369" s="22">
        <v>2.4528470000000002</v>
      </c>
      <c r="Q369" s="22">
        <v>128.7843</v>
      </c>
      <c r="R369" s="23">
        <v>0</v>
      </c>
      <c r="S369" s="22">
        <v>7.8019999999999996</v>
      </c>
    </row>
    <row r="370" spans="1:19" x14ac:dyDescent="0.2">
      <c r="A370" s="21">
        <v>28</v>
      </c>
      <c r="B370" s="22">
        <v>101.7</v>
      </c>
      <c r="C370" s="22">
        <v>29.54</v>
      </c>
      <c r="D370" s="22">
        <v>21.6</v>
      </c>
      <c r="E370" s="22">
        <v>14.86</v>
      </c>
      <c r="F370" s="22">
        <v>100</v>
      </c>
      <c r="G370" s="22">
        <v>69.510000000000005</v>
      </c>
      <c r="H370" s="22">
        <v>39.47</v>
      </c>
      <c r="I370" s="22">
        <v>1.7239450000000001</v>
      </c>
      <c r="J370" s="22">
        <v>2.6591849999999999</v>
      </c>
      <c r="K370" s="22">
        <v>0.93524010000000002</v>
      </c>
      <c r="L370" s="22">
        <v>16.91</v>
      </c>
      <c r="M370" s="22">
        <v>12.84</v>
      </c>
      <c r="N370" s="22">
        <v>7.6779999999999999</v>
      </c>
      <c r="O370" s="22">
        <v>2.507498</v>
      </c>
      <c r="P370" s="22">
        <v>6.1887189999999999</v>
      </c>
      <c r="Q370" s="22">
        <v>74.274619999999999</v>
      </c>
      <c r="R370" s="23">
        <v>0</v>
      </c>
      <c r="S370" s="22">
        <v>10.41</v>
      </c>
    </row>
    <row r="371" spans="1:19" x14ac:dyDescent="0.2">
      <c r="A371" s="21">
        <v>29</v>
      </c>
      <c r="B371" s="22">
        <v>102</v>
      </c>
      <c r="C371" s="22">
        <v>30.45</v>
      </c>
      <c r="D371" s="22">
        <v>22.05</v>
      </c>
      <c r="E371" s="22">
        <v>15.98</v>
      </c>
      <c r="F371" s="22">
        <v>86.5</v>
      </c>
      <c r="G371" s="22">
        <v>61.7</v>
      </c>
      <c r="H371" s="22">
        <v>35.08</v>
      </c>
      <c r="I371" s="22">
        <v>1.587995</v>
      </c>
      <c r="J371" s="22">
        <v>2.7303329999999999</v>
      </c>
      <c r="K371" s="22">
        <v>1.1423380000000001</v>
      </c>
      <c r="L371" s="22">
        <v>15.75</v>
      </c>
      <c r="M371" s="22">
        <v>10.74</v>
      </c>
      <c r="N371" s="22">
        <v>6.38</v>
      </c>
      <c r="O371" s="22">
        <v>2.9194290000000001</v>
      </c>
      <c r="P371" s="22">
        <v>6.2842820000000001</v>
      </c>
      <c r="Q371" s="22">
        <v>149.52789999999999</v>
      </c>
      <c r="R371" s="23">
        <v>0</v>
      </c>
      <c r="S371" s="22">
        <v>12.93</v>
      </c>
    </row>
    <row r="372" spans="1:19" x14ac:dyDescent="0.2">
      <c r="A372" s="21">
        <v>30</v>
      </c>
      <c r="B372" s="22">
        <v>102.3</v>
      </c>
      <c r="C372" s="22">
        <v>22.07</v>
      </c>
      <c r="D372" s="22">
        <v>15.94</v>
      </c>
      <c r="E372" s="22">
        <v>11.8</v>
      </c>
      <c r="F372" s="22">
        <v>99.1</v>
      </c>
      <c r="G372" s="22">
        <v>83.1</v>
      </c>
      <c r="H372" s="22">
        <v>60.67</v>
      </c>
      <c r="I372" s="22">
        <v>1.4920169999999999</v>
      </c>
      <c r="J372" s="22">
        <v>1.833283</v>
      </c>
      <c r="K372" s="22">
        <v>0.34126570000000001</v>
      </c>
      <c r="L372" s="22">
        <v>13.33</v>
      </c>
      <c r="M372" s="22">
        <v>9.2799999999999994</v>
      </c>
      <c r="N372" s="22">
        <v>4.3719999999999999</v>
      </c>
      <c r="O372" s="22">
        <v>2.569655</v>
      </c>
      <c r="P372" s="22">
        <v>4.8831040000000003</v>
      </c>
      <c r="Q372" s="22">
        <v>247.00620000000001</v>
      </c>
      <c r="R372" s="23">
        <v>0.2</v>
      </c>
      <c r="S372" s="22">
        <v>9.9600000000000009</v>
      </c>
    </row>
    <row r="373" spans="1:19" x14ac:dyDescent="0.2">
      <c r="A373" s="21">
        <v>31</v>
      </c>
      <c r="B373" s="22">
        <v>102.4</v>
      </c>
      <c r="C373" s="22">
        <v>24.45</v>
      </c>
      <c r="D373" s="22">
        <v>17.23</v>
      </c>
      <c r="E373" s="22">
        <v>10.59</v>
      </c>
      <c r="F373" s="22">
        <v>100</v>
      </c>
      <c r="G373" s="22">
        <v>79.17</v>
      </c>
      <c r="H373" s="22">
        <v>49.33</v>
      </c>
      <c r="I373" s="22">
        <v>1.5141500000000001</v>
      </c>
      <c r="J373" s="22">
        <v>2.0325340000000001</v>
      </c>
      <c r="K373" s="22">
        <v>0.51838399999999996</v>
      </c>
      <c r="L373" s="22">
        <v>15.72</v>
      </c>
      <c r="M373" s="22">
        <v>9.6</v>
      </c>
      <c r="N373" s="22">
        <v>3.8180000000000001</v>
      </c>
      <c r="O373" s="22">
        <v>2.2162109999999999</v>
      </c>
      <c r="P373" s="22">
        <v>5.5766850000000003</v>
      </c>
      <c r="Q373" s="22">
        <v>119.1691</v>
      </c>
      <c r="R373" s="23">
        <v>0</v>
      </c>
      <c r="S373" s="22">
        <v>12.72</v>
      </c>
    </row>
    <row r="374" spans="1:19" x14ac:dyDescent="0.2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</row>
    <row r="375" spans="1:19" x14ac:dyDescent="0.2">
      <c r="A375" s="14" t="s">
        <v>0</v>
      </c>
      <c r="B375" s="15" t="s">
        <v>0</v>
      </c>
      <c r="C375" s="15" t="s">
        <v>0</v>
      </c>
      <c r="D375" s="15" t="s">
        <v>0</v>
      </c>
      <c r="E375" s="15" t="s">
        <v>0</v>
      </c>
      <c r="F375" s="15" t="s">
        <v>0</v>
      </c>
      <c r="G375" s="15" t="s">
        <v>0</v>
      </c>
      <c r="H375" s="15" t="s">
        <v>0</v>
      </c>
      <c r="I375" s="15" t="s">
        <v>0</v>
      </c>
      <c r="J375" s="15" t="s">
        <v>0</v>
      </c>
      <c r="K375" s="15" t="s">
        <v>0</v>
      </c>
      <c r="L375" s="15" t="s">
        <v>0</v>
      </c>
      <c r="M375" s="15" t="s">
        <v>0</v>
      </c>
      <c r="N375" s="15" t="s">
        <v>0</v>
      </c>
      <c r="O375" s="15" t="s">
        <v>0</v>
      </c>
      <c r="P375" s="15" t="s">
        <v>0</v>
      </c>
      <c r="Q375" s="15" t="s">
        <v>0</v>
      </c>
      <c r="R375" s="15" t="s">
        <v>0</v>
      </c>
      <c r="S375" s="16" t="s">
        <v>0</v>
      </c>
    </row>
    <row r="376" spans="1:19" x14ac:dyDescent="0.2">
      <c r="A376" s="20"/>
      <c r="B376" s="18" t="s">
        <v>20</v>
      </c>
      <c r="C376" s="18" t="s">
        <v>15</v>
      </c>
      <c r="D376" s="18" t="s">
        <v>14</v>
      </c>
      <c r="E376" s="18" t="s">
        <v>13</v>
      </c>
      <c r="F376" s="18" t="s">
        <v>4</v>
      </c>
      <c r="G376" s="18" t="s">
        <v>2</v>
      </c>
      <c r="H376" s="18" t="s">
        <v>6</v>
      </c>
      <c r="I376" s="18" t="s">
        <v>16</v>
      </c>
      <c r="J376" s="18" t="s">
        <v>18</v>
      </c>
      <c r="K376" s="18" t="s">
        <v>19</v>
      </c>
      <c r="L376" s="18" t="s">
        <v>26</v>
      </c>
      <c r="M376" s="18" t="s">
        <v>27</v>
      </c>
      <c r="N376" s="18" t="s">
        <v>28</v>
      </c>
      <c r="O376" s="18" t="s">
        <v>3</v>
      </c>
      <c r="P376" s="18" t="s">
        <v>5</v>
      </c>
      <c r="Q376" s="18" t="s">
        <v>82</v>
      </c>
      <c r="R376" s="18" t="s">
        <v>7</v>
      </c>
      <c r="S376" s="19" t="s">
        <v>8</v>
      </c>
    </row>
    <row r="377" spans="1:19" x14ac:dyDescent="0.2">
      <c r="A377" s="14" t="s">
        <v>0</v>
      </c>
      <c r="B377" s="15" t="s">
        <v>0</v>
      </c>
      <c r="C377" s="15" t="s">
        <v>0</v>
      </c>
      <c r="D377" s="15" t="s">
        <v>0</v>
      </c>
      <c r="E377" s="15" t="s">
        <v>0</v>
      </c>
      <c r="F377" s="15" t="s">
        <v>0</v>
      </c>
      <c r="G377" s="15" t="s">
        <v>0</v>
      </c>
      <c r="H377" s="15" t="s">
        <v>0</v>
      </c>
      <c r="I377" s="15" t="s">
        <v>0</v>
      </c>
      <c r="J377" s="15" t="s">
        <v>0</v>
      </c>
      <c r="K377" s="15" t="s">
        <v>0</v>
      </c>
      <c r="L377" s="15" t="s">
        <v>0</v>
      </c>
      <c r="M377" s="15" t="s">
        <v>0</v>
      </c>
      <c r="N377" s="15" t="s">
        <v>0</v>
      </c>
      <c r="O377" s="15" t="s">
        <v>0</v>
      </c>
      <c r="P377" s="15" t="s">
        <v>0</v>
      </c>
      <c r="Q377" s="15" t="s">
        <v>0</v>
      </c>
      <c r="R377" s="15" t="s">
        <v>0</v>
      </c>
      <c r="S377" s="16" t="s">
        <v>0</v>
      </c>
    </row>
    <row r="378" spans="1:19" x14ac:dyDescent="0.2">
      <c r="A378" s="14" t="s">
        <v>30</v>
      </c>
      <c r="B378" s="23">
        <f>AVERAGE(B343:B373)</f>
        <v>101.8</v>
      </c>
      <c r="C378" s="22">
        <f t="shared" ref="C378:Q378" si="70">AVERAGE(C343:C373)</f>
        <v>26.89612903225807</v>
      </c>
      <c r="D378" s="22">
        <f t="shared" si="70"/>
        <v>19.37</v>
      </c>
      <c r="E378" s="22">
        <f t="shared" si="70"/>
        <v>12.809806451612902</v>
      </c>
      <c r="F378" s="22">
        <f t="shared" si="70"/>
        <v>95.519354838709674</v>
      </c>
      <c r="G378" s="22">
        <f t="shared" si="70"/>
        <v>70.636774193548391</v>
      </c>
      <c r="H378" s="22">
        <f t="shared" si="70"/>
        <v>41.650322580645167</v>
      </c>
      <c r="I378" s="22">
        <f t="shared" si="70"/>
        <v>1.5403344064516129</v>
      </c>
      <c r="J378" s="22">
        <f t="shared" si="70"/>
        <v>2.3687156129032254</v>
      </c>
      <c r="K378" s="22">
        <f t="shared" si="70"/>
        <v>0.82838102032258076</v>
      </c>
      <c r="L378" s="22">
        <f t="shared" si="70"/>
        <v>15.250935483870974</v>
      </c>
      <c r="M378" s="22">
        <f t="shared" si="70"/>
        <v>9.7116129032258058</v>
      </c>
      <c r="N378" s="22">
        <f t="shared" si="70"/>
        <v>4.9162903225806431</v>
      </c>
      <c r="O378" s="22">
        <f t="shared" si="70"/>
        <v>2.5107064354838711</v>
      </c>
      <c r="P378" s="22">
        <f t="shared" si="70"/>
        <v>5.9829463548387087</v>
      </c>
      <c r="Q378" s="22">
        <f t="shared" si="70"/>
        <v>132.8315035483871</v>
      </c>
      <c r="R378" s="23">
        <f>SUM(R343:R373)</f>
        <v>30.799999999999997</v>
      </c>
      <c r="S378" s="22">
        <f t="shared" ref="S378" si="71">AVERAGE(S343:S373)</f>
        <v>12.86509677419355</v>
      </c>
    </row>
    <row r="379" spans="1:19" x14ac:dyDescent="0.2">
      <c r="A379" s="14" t="s">
        <v>31</v>
      </c>
      <c r="B379" s="23"/>
      <c r="C379" s="22">
        <f>MAX(C343:C373)</f>
        <v>31.7</v>
      </c>
      <c r="D379" s="22"/>
      <c r="E379" s="22">
        <f>MIN(E343:E373)</f>
        <v>4.5170000000000003</v>
      </c>
      <c r="F379" s="22">
        <f>MAX(F343:F373)</f>
        <v>100</v>
      </c>
      <c r="G379" s="22"/>
      <c r="H379" s="22">
        <f>MIN(H343:H373)</f>
        <v>24.16</v>
      </c>
      <c r="I379" s="22"/>
      <c r="J379" s="22"/>
      <c r="K379" s="22"/>
      <c r="L379" s="22">
        <f>MAX(L343:L373)</f>
        <v>22.05</v>
      </c>
      <c r="M379" s="22"/>
      <c r="N379" s="22">
        <f>MIN(N343:N373)</f>
        <v>-8.56</v>
      </c>
      <c r="O379" s="22"/>
      <c r="P379" s="22">
        <f>MAX(P343:P373)</f>
        <v>12.512370000000001</v>
      </c>
      <c r="Q379" s="22"/>
      <c r="R379" s="23">
        <f>MAX(R343:R373)</f>
        <v>20.399999999999999</v>
      </c>
      <c r="S379" s="22"/>
    </row>
    <row r="380" spans="1:19" x14ac:dyDescent="0.2">
      <c r="A380" s="14" t="s">
        <v>0</v>
      </c>
      <c r="B380" s="15" t="s">
        <v>0</v>
      </c>
      <c r="C380" s="16" t="s">
        <v>0</v>
      </c>
      <c r="D380" s="16" t="s">
        <v>0</v>
      </c>
      <c r="E380" s="16" t="s">
        <v>0</v>
      </c>
      <c r="F380" s="16" t="s">
        <v>0</v>
      </c>
      <c r="G380" s="16" t="s">
        <v>0</v>
      </c>
      <c r="H380" s="16" t="s">
        <v>0</v>
      </c>
      <c r="I380" s="16" t="s">
        <v>0</v>
      </c>
      <c r="J380" s="16" t="s">
        <v>0</v>
      </c>
      <c r="K380" s="16" t="s">
        <v>0</v>
      </c>
      <c r="L380" s="16" t="s">
        <v>0</v>
      </c>
      <c r="M380" s="16" t="s">
        <v>0</v>
      </c>
      <c r="N380" s="16" t="s">
        <v>0</v>
      </c>
      <c r="O380" s="16" t="s">
        <v>0</v>
      </c>
      <c r="P380" s="16" t="s">
        <v>0</v>
      </c>
      <c r="Q380" s="16" t="s">
        <v>0</v>
      </c>
      <c r="R380" s="15" t="s">
        <v>0</v>
      </c>
      <c r="S380" s="31"/>
    </row>
    <row r="381" spans="1:19" x14ac:dyDescent="0.2">
      <c r="A381" s="14" t="s">
        <v>32</v>
      </c>
      <c r="B381" s="25">
        <f>AVERAGE(B343:B347)</f>
        <v>101.68</v>
      </c>
      <c r="C381" s="27">
        <f t="shared" ref="C381:S381" si="72">AVERAGE(C343:C347)</f>
        <v>22.502000000000002</v>
      </c>
      <c r="D381" s="27">
        <f t="shared" si="72"/>
        <v>15.042000000000002</v>
      </c>
      <c r="E381" s="27">
        <f t="shared" si="72"/>
        <v>7.9767999999999999</v>
      </c>
      <c r="F381" s="27">
        <f t="shared" si="72"/>
        <v>97.36</v>
      </c>
      <c r="G381" s="27">
        <f t="shared" si="72"/>
        <v>74.792000000000002</v>
      </c>
      <c r="H381" s="27">
        <f t="shared" si="72"/>
        <v>42.218000000000004</v>
      </c>
      <c r="I381" s="27">
        <f t="shared" si="72"/>
        <v>1.2616179199999997</v>
      </c>
      <c r="J381" s="27">
        <f t="shared" si="72"/>
        <v>1.8137308000000001</v>
      </c>
      <c r="K381" s="27">
        <f t="shared" si="72"/>
        <v>0.55211294</v>
      </c>
      <c r="L381" s="27">
        <f t="shared" si="72"/>
        <v>10.6198</v>
      </c>
      <c r="M381" s="27">
        <f t="shared" si="72"/>
        <v>4.7423999999999999</v>
      </c>
      <c r="N381" s="27">
        <f t="shared" si="72"/>
        <v>-1.2214</v>
      </c>
      <c r="O381" s="27">
        <f t="shared" si="72"/>
        <v>3.0249760999999999</v>
      </c>
      <c r="P381" s="27">
        <f t="shared" si="72"/>
        <v>6.3339164000000006</v>
      </c>
      <c r="Q381" s="27">
        <f t="shared" ref="Q381" si="73">AVERAGE(Q343:Q347)</f>
        <v>163.11277000000001</v>
      </c>
      <c r="R381" s="25">
        <f>AVERAGE(R343:R347)</f>
        <v>4.08</v>
      </c>
      <c r="S381" s="27">
        <f t="shared" si="72"/>
        <v>14.042000000000002</v>
      </c>
    </row>
    <row r="382" spans="1:19" x14ac:dyDescent="0.2">
      <c r="A382" s="20">
        <v>2</v>
      </c>
      <c r="B382" s="25">
        <f>AVERAGE(B348:B352)</f>
        <v>101.7</v>
      </c>
      <c r="C382" s="27">
        <f t="shared" ref="C382:S382" si="74">AVERAGE(C348:C352)</f>
        <v>24.880000000000003</v>
      </c>
      <c r="D382" s="27">
        <f t="shared" si="74"/>
        <v>18.86</v>
      </c>
      <c r="E382" s="27">
        <f t="shared" si="74"/>
        <v>14.504</v>
      </c>
      <c r="F382" s="27">
        <f t="shared" si="74"/>
        <v>97.259999999999991</v>
      </c>
      <c r="G382" s="27">
        <f t="shared" si="74"/>
        <v>79.468000000000004</v>
      </c>
      <c r="H382" s="27">
        <f t="shared" si="74"/>
        <v>54.463999999999999</v>
      </c>
      <c r="I382" s="27">
        <f t="shared" si="74"/>
        <v>1.7154446000000001</v>
      </c>
      <c r="J382" s="27">
        <f t="shared" si="74"/>
        <v>2.2594384000000001</v>
      </c>
      <c r="K382" s="27">
        <f t="shared" si="74"/>
        <v>0.54399368600000009</v>
      </c>
      <c r="L382" s="27">
        <f t="shared" si="74"/>
        <v>17.71</v>
      </c>
      <c r="M382" s="27">
        <f t="shared" si="74"/>
        <v>12.324199999999999</v>
      </c>
      <c r="N382" s="27">
        <f t="shared" si="74"/>
        <v>8.2355999999999998</v>
      </c>
      <c r="O382" s="27">
        <f t="shared" si="74"/>
        <v>2.4711222000000004</v>
      </c>
      <c r="P382" s="27">
        <f t="shared" si="74"/>
        <v>5.4928635999999997</v>
      </c>
      <c r="Q382" s="27">
        <f t="shared" ref="Q382" si="75">AVERAGE(Q348:Q352)</f>
        <v>141.54905400000001</v>
      </c>
      <c r="R382" s="25">
        <f t="shared" si="74"/>
        <v>1.72</v>
      </c>
      <c r="S382" s="27">
        <f t="shared" si="74"/>
        <v>8.9375999999999998</v>
      </c>
    </row>
    <row r="383" spans="1:19" x14ac:dyDescent="0.2">
      <c r="A383" s="20">
        <v>3</v>
      </c>
      <c r="B383" s="25">
        <f>AVERAGE(B353:B356)</f>
        <v>101.60000000000001</v>
      </c>
      <c r="C383" s="27">
        <f t="shared" ref="C383:S383" si="76">AVERAGE(C353:C356)</f>
        <v>29.552499999999998</v>
      </c>
      <c r="D383" s="27">
        <f t="shared" si="76"/>
        <v>21.317499999999999</v>
      </c>
      <c r="E383" s="27">
        <f t="shared" si="76"/>
        <v>14.455</v>
      </c>
      <c r="F383" s="27">
        <f t="shared" si="76"/>
        <v>97.174999999999997</v>
      </c>
      <c r="G383" s="27">
        <f t="shared" si="76"/>
        <v>70.289999999999992</v>
      </c>
      <c r="H383" s="27">
        <f t="shared" si="76"/>
        <v>40.155000000000001</v>
      </c>
      <c r="I383" s="27">
        <f t="shared" si="76"/>
        <v>1.73486875</v>
      </c>
      <c r="J383" s="27">
        <f t="shared" si="76"/>
        <v>2.6634759999999997</v>
      </c>
      <c r="K383" s="27">
        <f t="shared" si="76"/>
        <v>0.92860647500000004</v>
      </c>
      <c r="L383" s="27">
        <f t="shared" si="76"/>
        <v>17.502499999999998</v>
      </c>
      <c r="M383" s="27">
        <f t="shared" si="76"/>
        <v>12.692</v>
      </c>
      <c r="N383" s="27">
        <f t="shared" si="76"/>
        <v>8.6445000000000007</v>
      </c>
      <c r="O383" s="27">
        <f t="shared" si="76"/>
        <v>2.4159907499999997</v>
      </c>
      <c r="P383" s="27">
        <f t="shared" si="76"/>
        <v>6.6618642499999998</v>
      </c>
      <c r="Q383" s="27">
        <f t="shared" ref="Q383" si="77">AVERAGE(Q353:Q356)</f>
        <v>134.93364750000001</v>
      </c>
      <c r="R383" s="25">
        <f t="shared" si="76"/>
        <v>0.35</v>
      </c>
      <c r="S383" s="27">
        <f t="shared" si="76"/>
        <v>13.77</v>
      </c>
    </row>
    <row r="384" spans="1:19" x14ac:dyDescent="0.2">
      <c r="A384" s="20">
        <v>4</v>
      </c>
      <c r="B384" s="25">
        <f>AVERAGE(B358:B362)</f>
        <v>101.9</v>
      </c>
      <c r="C384" s="27">
        <f t="shared" ref="C384:S384" si="78">AVERAGE(C358:C362)</f>
        <v>28.453999999999997</v>
      </c>
      <c r="D384" s="27">
        <f t="shared" si="78"/>
        <v>21.362000000000002</v>
      </c>
      <c r="E384" s="27">
        <f t="shared" si="78"/>
        <v>14.551999999999998</v>
      </c>
      <c r="F384" s="27">
        <f t="shared" si="78"/>
        <v>91.039999999999992</v>
      </c>
      <c r="G384" s="27">
        <f t="shared" si="78"/>
        <v>64.929999999999993</v>
      </c>
      <c r="H384" s="27">
        <f t="shared" si="78"/>
        <v>38.53</v>
      </c>
      <c r="I384" s="27">
        <f t="shared" si="78"/>
        <v>1.5945316</v>
      </c>
      <c r="J384" s="27">
        <f t="shared" si="78"/>
        <v>2.6272488000000003</v>
      </c>
      <c r="K384" s="27">
        <f t="shared" si="78"/>
        <v>1.0327173000000001</v>
      </c>
      <c r="L384" s="27">
        <f t="shared" si="78"/>
        <v>15.681999999999999</v>
      </c>
      <c r="M384" s="27">
        <f t="shared" si="78"/>
        <v>10.87</v>
      </c>
      <c r="N384" s="27">
        <f t="shared" si="78"/>
        <v>6.4967999999999986</v>
      </c>
      <c r="O384" s="27">
        <f t="shared" si="78"/>
        <v>2.6231979999999999</v>
      </c>
      <c r="P384" s="27">
        <f t="shared" si="78"/>
        <v>6.2933105999999999</v>
      </c>
      <c r="Q384" s="27">
        <f t="shared" ref="Q384" si="79">AVERAGE(Q358:Q362)</f>
        <v>89.362095999999994</v>
      </c>
      <c r="R384" s="25">
        <f t="shared" si="78"/>
        <v>0</v>
      </c>
      <c r="S384" s="27">
        <f t="shared" si="78"/>
        <v>14.418000000000001</v>
      </c>
    </row>
    <row r="385" spans="1:20" x14ac:dyDescent="0.2">
      <c r="A385" s="20">
        <v>5</v>
      </c>
      <c r="B385" s="25">
        <f>AVERAGE(B363:B367)</f>
        <v>101.7</v>
      </c>
      <c r="C385" s="27">
        <f t="shared" ref="C385:S385" si="80">AVERAGE(C363:C367)</f>
        <v>30.722000000000001</v>
      </c>
      <c r="D385" s="27">
        <f t="shared" si="80"/>
        <v>21.667999999999999</v>
      </c>
      <c r="E385" s="27">
        <f t="shared" si="80"/>
        <v>12.662000000000001</v>
      </c>
      <c r="F385" s="27">
        <f t="shared" si="80"/>
        <v>93.62</v>
      </c>
      <c r="G385" s="27">
        <f t="shared" si="80"/>
        <v>57.577999999999996</v>
      </c>
      <c r="H385" s="27">
        <f t="shared" si="80"/>
        <v>27.345999999999997</v>
      </c>
      <c r="I385" s="27">
        <f t="shared" si="80"/>
        <v>1.3891697999999999</v>
      </c>
      <c r="J385" s="27">
        <f t="shared" si="80"/>
        <v>2.7314902000000001</v>
      </c>
      <c r="K385" s="27">
        <f t="shared" si="80"/>
        <v>1.34232</v>
      </c>
      <c r="L385" s="27">
        <f t="shared" si="80"/>
        <v>13.95</v>
      </c>
      <c r="M385" s="27">
        <f t="shared" si="80"/>
        <v>7.5614000000000008</v>
      </c>
      <c r="N385" s="27">
        <f t="shared" si="80"/>
        <v>3.2869999999999999</v>
      </c>
      <c r="O385" s="27">
        <f t="shared" si="80"/>
        <v>2.3604824</v>
      </c>
      <c r="P385" s="27">
        <f t="shared" si="80"/>
        <v>6.6423064000000007</v>
      </c>
      <c r="Q385" s="27">
        <f t="shared" ref="Q385" si="81">AVERAGE(Q363:Q367)</f>
        <v>94.102519999999998</v>
      </c>
      <c r="R385" s="25">
        <f t="shared" si="80"/>
        <v>0</v>
      </c>
      <c r="S385" s="27">
        <f t="shared" si="80"/>
        <v>16.47</v>
      </c>
    </row>
    <row r="386" spans="1:20" x14ac:dyDescent="0.2">
      <c r="A386" s="20">
        <v>6</v>
      </c>
      <c r="B386" s="25">
        <f>AVERAGE(B368:B373)</f>
        <v>102.08333333333333</v>
      </c>
      <c r="C386" s="27">
        <f t="shared" ref="C386:S386" si="82">AVERAGE(C368:C373)</f>
        <v>25.853333333333335</v>
      </c>
      <c r="D386" s="27">
        <f t="shared" si="82"/>
        <v>18.261666666666667</v>
      </c>
      <c r="E386" s="27">
        <f t="shared" si="82"/>
        <v>12.666666666666666</v>
      </c>
      <c r="F386" s="27">
        <f t="shared" si="82"/>
        <v>96.216666666666654</v>
      </c>
      <c r="G386" s="27">
        <f t="shared" si="82"/>
        <v>75.341666666666669</v>
      </c>
      <c r="H386" s="27">
        <f t="shared" si="82"/>
        <v>46.691666666666663</v>
      </c>
      <c r="I386" s="27">
        <f t="shared" si="82"/>
        <v>1.5404493333333333</v>
      </c>
      <c r="J386" s="27">
        <f t="shared" si="82"/>
        <v>2.1810481666666668</v>
      </c>
      <c r="K386" s="27">
        <f t="shared" si="82"/>
        <v>0.64059866666666665</v>
      </c>
      <c r="L386" s="27">
        <f t="shared" si="82"/>
        <v>15.296666666666667</v>
      </c>
      <c r="M386" s="27">
        <f t="shared" si="82"/>
        <v>9.9570000000000007</v>
      </c>
      <c r="N386" s="27">
        <f t="shared" si="82"/>
        <v>4.9784999999999995</v>
      </c>
      <c r="O386" s="27">
        <f t="shared" si="82"/>
        <v>2.3379178333333335</v>
      </c>
      <c r="P386" s="27">
        <f t="shared" si="82"/>
        <v>5.2718548333333333</v>
      </c>
      <c r="Q386" s="27">
        <f t="shared" ref="Q386" si="83">AVERAGE(Q368:Q373)</f>
        <v>157.68280333333334</v>
      </c>
      <c r="R386" s="25">
        <f t="shared" si="82"/>
        <v>3.3333333333333333E-2</v>
      </c>
      <c r="S386" s="27">
        <f t="shared" si="82"/>
        <v>9.8383333333333329</v>
      </c>
    </row>
    <row r="387" spans="1:20" x14ac:dyDescent="0.2">
      <c r="A387" s="14" t="s">
        <v>0</v>
      </c>
      <c r="B387" s="15" t="s">
        <v>0</v>
      </c>
      <c r="C387" s="16" t="s">
        <v>0</v>
      </c>
      <c r="D387" s="16" t="s">
        <v>0</v>
      </c>
      <c r="E387" s="16" t="s">
        <v>0</v>
      </c>
      <c r="F387" s="16" t="s">
        <v>0</v>
      </c>
      <c r="G387" s="16" t="s">
        <v>0</v>
      </c>
      <c r="H387" s="16" t="s">
        <v>0</v>
      </c>
      <c r="I387" s="16" t="s">
        <v>0</v>
      </c>
      <c r="J387" s="16" t="s">
        <v>0</v>
      </c>
      <c r="K387" s="16" t="s">
        <v>0</v>
      </c>
      <c r="L387" s="16" t="s">
        <v>0</v>
      </c>
      <c r="M387" s="16" t="s">
        <v>0</v>
      </c>
      <c r="N387" s="16" t="s">
        <v>0</v>
      </c>
      <c r="O387" s="16" t="s">
        <v>0</v>
      </c>
      <c r="P387" s="16" t="s">
        <v>0</v>
      </c>
      <c r="Q387" s="16" t="s">
        <v>0</v>
      </c>
      <c r="R387" s="15" t="s">
        <v>0</v>
      </c>
      <c r="S387" s="31"/>
    </row>
    <row r="388" spans="1:20" x14ac:dyDescent="0.2">
      <c r="A388" s="14" t="s">
        <v>33</v>
      </c>
      <c r="B388" s="25">
        <f>AVERAGE(B343:B352)</f>
        <v>101.69000000000003</v>
      </c>
      <c r="C388" s="27">
        <f t="shared" ref="C388:S388" si="84">AVERAGE(C343:C352)</f>
        <v>23.690999999999995</v>
      </c>
      <c r="D388" s="27">
        <f t="shared" si="84"/>
        <v>16.951000000000001</v>
      </c>
      <c r="E388" s="27">
        <f t="shared" si="84"/>
        <v>11.240399999999998</v>
      </c>
      <c r="F388" s="27">
        <f t="shared" si="84"/>
        <v>97.309999999999988</v>
      </c>
      <c r="G388" s="27">
        <f t="shared" si="84"/>
        <v>77.13</v>
      </c>
      <c r="H388" s="27">
        <f t="shared" si="84"/>
        <v>48.340999999999994</v>
      </c>
      <c r="I388" s="27">
        <f t="shared" si="84"/>
        <v>1.4885312599999998</v>
      </c>
      <c r="J388" s="27">
        <f t="shared" si="84"/>
        <v>2.0365845999999999</v>
      </c>
      <c r="K388" s="27">
        <f t="shared" si="84"/>
        <v>0.54805331299999993</v>
      </c>
      <c r="L388" s="27">
        <f t="shared" si="84"/>
        <v>14.164899999999999</v>
      </c>
      <c r="M388" s="27">
        <f t="shared" si="84"/>
        <v>8.5333000000000006</v>
      </c>
      <c r="N388" s="27">
        <f t="shared" si="84"/>
        <v>3.5070999999999999</v>
      </c>
      <c r="O388" s="27">
        <f t="shared" si="84"/>
        <v>2.7480491499999999</v>
      </c>
      <c r="P388" s="27">
        <f t="shared" si="84"/>
        <v>5.9133900000000006</v>
      </c>
      <c r="Q388" s="27">
        <f t="shared" ref="Q388" si="85">AVERAGE(Q343:Q352)</f>
        <v>152.33091200000001</v>
      </c>
      <c r="R388" s="25">
        <f t="shared" si="84"/>
        <v>2.9</v>
      </c>
      <c r="S388" s="27">
        <f t="shared" si="84"/>
        <v>11.489800000000001</v>
      </c>
    </row>
    <row r="389" spans="1:20" x14ac:dyDescent="0.2">
      <c r="A389" s="20">
        <v>2</v>
      </c>
      <c r="B389" s="25">
        <f>AVERAGE(B353:B361)</f>
        <v>101.77777777777777</v>
      </c>
      <c r="C389" s="27">
        <f t="shared" ref="C389:S389" si="86">AVERAGE(C353:C361)</f>
        <v>28.781111111111109</v>
      </c>
      <c r="D389" s="27">
        <f t="shared" si="86"/>
        <v>21.213333333333335</v>
      </c>
      <c r="E389" s="27">
        <f t="shared" si="86"/>
        <v>14.427777777777777</v>
      </c>
      <c r="F389" s="27">
        <f t="shared" si="86"/>
        <v>95.944444444444443</v>
      </c>
      <c r="G389" s="27">
        <f t="shared" si="86"/>
        <v>69.108888888888885</v>
      </c>
      <c r="H389" s="27">
        <f t="shared" si="86"/>
        <v>39.836666666666666</v>
      </c>
      <c r="I389" s="27">
        <f t="shared" si="86"/>
        <v>1.690776111111111</v>
      </c>
      <c r="J389" s="27">
        <f t="shared" si="86"/>
        <v>2.6205586666666667</v>
      </c>
      <c r="K389" s="27">
        <f t="shared" si="86"/>
        <v>0.92978216666666669</v>
      </c>
      <c r="L389" s="27">
        <f t="shared" si="86"/>
        <v>17.31111111111111</v>
      </c>
      <c r="M389" s="27">
        <f t="shared" si="86"/>
        <v>12.156444444444444</v>
      </c>
      <c r="N389" s="27">
        <f t="shared" si="86"/>
        <v>7.2366666666666681</v>
      </c>
      <c r="O389" s="27">
        <f t="shared" si="86"/>
        <v>2.3389579999999999</v>
      </c>
      <c r="P389" s="27">
        <f t="shared" si="86"/>
        <v>5.9966941111111121</v>
      </c>
      <c r="Q389" s="27">
        <f t="shared" ref="Q389" si="87">AVERAGE(Q353:Q361)</f>
        <v>122.36434111111112</v>
      </c>
      <c r="R389" s="25">
        <f t="shared" si="86"/>
        <v>0.17777777777777776</v>
      </c>
      <c r="S389" s="27">
        <f t="shared" si="86"/>
        <v>14.062222222222223</v>
      </c>
    </row>
    <row r="390" spans="1:20" x14ac:dyDescent="0.2">
      <c r="A390" s="20">
        <v>3</v>
      </c>
      <c r="B390" s="25">
        <f>AVERAGE(B363:B373)</f>
        <v>101.90909090909091</v>
      </c>
      <c r="C390" s="27">
        <f t="shared" ref="C390:S390" si="88">AVERAGE(C363:C373)</f>
        <v>28.066363636363633</v>
      </c>
      <c r="D390" s="27">
        <f t="shared" si="88"/>
        <v>19.809999999999999</v>
      </c>
      <c r="E390" s="27">
        <f t="shared" si="88"/>
        <v>12.664545454545458</v>
      </c>
      <c r="F390" s="27">
        <f t="shared" si="88"/>
        <v>95.036363636363646</v>
      </c>
      <c r="G390" s="27">
        <f t="shared" si="88"/>
        <v>67.267272727272726</v>
      </c>
      <c r="H390" s="27">
        <f t="shared" si="88"/>
        <v>37.898181818181811</v>
      </c>
      <c r="I390" s="27">
        <f t="shared" si="88"/>
        <v>1.4716859090909091</v>
      </c>
      <c r="J390" s="27">
        <f t="shared" si="88"/>
        <v>2.4312490909090911</v>
      </c>
      <c r="K390" s="27">
        <f t="shared" si="88"/>
        <v>0.95956290909090913</v>
      </c>
      <c r="L390" s="27">
        <f t="shared" si="88"/>
        <v>14.684545454545455</v>
      </c>
      <c r="M390" s="27">
        <f t="shared" si="88"/>
        <v>8.8680909090909079</v>
      </c>
      <c r="N390" s="27">
        <f t="shared" si="88"/>
        <v>4.2096363636363634</v>
      </c>
      <c r="O390" s="27">
        <f t="shared" si="88"/>
        <v>2.3481744545454548</v>
      </c>
      <c r="P390" s="27">
        <f t="shared" si="88"/>
        <v>5.8947873636363646</v>
      </c>
      <c r="Q390" s="27">
        <f t="shared" ref="Q390" si="89">AVERAGE(Q363:Q373)</f>
        <v>128.78267454545457</v>
      </c>
      <c r="R390" s="25">
        <f t="shared" si="88"/>
        <v>1.8181818181818184E-2</v>
      </c>
      <c r="S390" s="27">
        <f t="shared" si="88"/>
        <v>12.852727272727272</v>
      </c>
    </row>
    <row r="391" spans="1:20" x14ac:dyDescent="0.2">
      <c r="A391" s="14" t="s">
        <v>0</v>
      </c>
      <c r="B391" s="15" t="s">
        <v>0</v>
      </c>
      <c r="C391" s="15" t="s">
        <v>0</v>
      </c>
      <c r="D391" s="15" t="s">
        <v>0</v>
      </c>
      <c r="E391" s="15" t="s">
        <v>0</v>
      </c>
      <c r="F391" s="28" t="s">
        <v>0</v>
      </c>
      <c r="G391" s="15" t="s">
        <v>0</v>
      </c>
      <c r="H391" s="28" t="s">
        <v>0</v>
      </c>
      <c r="I391" s="15" t="s">
        <v>0</v>
      </c>
      <c r="J391" s="28" t="s">
        <v>0</v>
      </c>
      <c r="K391" s="15" t="s">
        <v>0</v>
      </c>
      <c r="L391" s="28" t="s">
        <v>0</v>
      </c>
      <c r="M391" s="15" t="s">
        <v>0</v>
      </c>
      <c r="N391" s="28" t="s">
        <v>0</v>
      </c>
      <c r="O391" s="15" t="s">
        <v>0</v>
      </c>
      <c r="P391" s="16" t="s">
        <v>0</v>
      </c>
      <c r="Q391" s="16" t="s">
        <v>0</v>
      </c>
      <c r="R391" s="16" t="s">
        <v>0</v>
      </c>
    </row>
    <row r="392" spans="1:20" x14ac:dyDescent="0.2"/>
    <row r="393" spans="1:20" ht="35.25" x14ac:dyDescent="0.6">
      <c r="A393" s="53" t="s">
        <v>101</v>
      </c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</row>
    <row r="394" spans="1:20" x14ac:dyDescent="0.2">
      <c r="A394" s="14" t="s">
        <v>0</v>
      </c>
      <c r="B394" s="15" t="s">
        <v>0</v>
      </c>
      <c r="C394" s="15" t="s">
        <v>0</v>
      </c>
      <c r="D394" s="15" t="s">
        <v>0</v>
      </c>
      <c r="E394" s="15" t="s">
        <v>0</v>
      </c>
      <c r="F394" s="15" t="s">
        <v>0</v>
      </c>
      <c r="G394" s="15" t="s">
        <v>0</v>
      </c>
      <c r="H394" s="15" t="s">
        <v>0</v>
      </c>
      <c r="I394" s="15" t="s">
        <v>0</v>
      </c>
      <c r="J394" s="15" t="s">
        <v>0</v>
      </c>
      <c r="K394" s="15" t="s">
        <v>0</v>
      </c>
      <c r="L394" s="15" t="s">
        <v>0</v>
      </c>
      <c r="M394" s="15" t="s">
        <v>0</v>
      </c>
      <c r="N394" s="15" t="s">
        <v>0</v>
      </c>
      <c r="O394" s="15" t="s">
        <v>0</v>
      </c>
      <c r="P394" s="15" t="s">
        <v>0</v>
      </c>
      <c r="Q394" s="15" t="s">
        <v>0</v>
      </c>
      <c r="R394" s="15" t="s">
        <v>0</v>
      </c>
      <c r="S394" s="16" t="s">
        <v>0</v>
      </c>
    </row>
    <row r="395" spans="1:20" x14ac:dyDescent="0.2">
      <c r="A395" s="17" t="s">
        <v>1</v>
      </c>
      <c r="B395" s="18" t="s">
        <v>20</v>
      </c>
      <c r="C395" s="18" t="s">
        <v>15</v>
      </c>
      <c r="D395" s="18" t="s">
        <v>14</v>
      </c>
      <c r="E395" s="18" t="s">
        <v>13</v>
      </c>
      <c r="F395" s="18" t="s">
        <v>4</v>
      </c>
      <c r="G395" s="18" t="s">
        <v>2</v>
      </c>
      <c r="H395" s="18" t="s">
        <v>6</v>
      </c>
      <c r="I395" s="18" t="s">
        <v>16</v>
      </c>
      <c r="J395" s="18" t="s">
        <v>18</v>
      </c>
      <c r="K395" s="18" t="s">
        <v>19</v>
      </c>
      <c r="L395" s="18" t="s">
        <v>26</v>
      </c>
      <c r="M395" s="18" t="s">
        <v>27</v>
      </c>
      <c r="N395" s="18" t="s">
        <v>28</v>
      </c>
      <c r="O395" s="18" t="s">
        <v>3</v>
      </c>
      <c r="P395" s="18" t="s">
        <v>5</v>
      </c>
      <c r="Q395" s="18" t="s">
        <v>82</v>
      </c>
      <c r="R395" s="18" t="s">
        <v>7</v>
      </c>
      <c r="S395" s="19" t="s">
        <v>8</v>
      </c>
    </row>
    <row r="396" spans="1:20" x14ac:dyDescent="0.2">
      <c r="A396" s="20"/>
      <c r="B396" s="18" t="s">
        <v>17</v>
      </c>
      <c r="C396" s="18" t="s">
        <v>88</v>
      </c>
      <c r="D396" s="18" t="s">
        <v>88</v>
      </c>
      <c r="E396" s="18" t="s">
        <v>88</v>
      </c>
      <c r="F396" s="18" t="s">
        <v>9</v>
      </c>
      <c r="G396" s="18" t="s">
        <v>9</v>
      </c>
      <c r="H396" s="18" t="s">
        <v>9</v>
      </c>
      <c r="I396" s="18" t="s">
        <v>17</v>
      </c>
      <c r="J396" s="18" t="s">
        <v>17</v>
      </c>
      <c r="K396" s="18" t="s">
        <v>17</v>
      </c>
      <c r="L396" s="18" t="s">
        <v>88</v>
      </c>
      <c r="M396" s="18" t="s">
        <v>88</v>
      </c>
      <c r="N396" s="18" t="s">
        <v>88</v>
      </c>
      <c r="O396" s="18" t="s">
        <v>83</v>
      </c>
      <c r="P396" s="18" t="s">
        <v>10</v>
      </c>
      <c r="Q396" s="18" t="s">
        <v>89</v>
      </c>
      <c r="R396" s="18" t="s">
        <v>11</v>
      </c>
      <c r="S396" s="19" t="s">
        <v>12</v>
      </c>
    </row>
    <row r="397" spans="1:20" x14ac:dyDescent="0.2">
      <c r="A397" s="14" t="s">
        <v>0</v>
      </c>
      <c r="B397" s="15" t="s">
        <v>0</v>
      </c>
      <c r="C397" s="15" t="s">
        <v>0</v>
      </c>
      <c r="D397" s="15" t="s">
        <v>0</v>
      </c>
      <c r="E397" s="15" t="s">
        <v>0</v>
      </c>
      <c r="F397" s="15" t="s">
        <v>0</v>
      </c>
      <c r="G397" s="15" t="s">
        <v>0</v>
      </c>
      <c r="H397" s="15" t="s">
        <v>0</v>
      </c>
      <c r="I397" s="15" t="s">
        <v>0</v>
      </c>
      <c r="J397" s="15" t="s">
        <v>0</v>
      </c>
      <c r="K397" s="15" t="s">
        <v>0</v>
      </c>
      <c r="L397" s="15" t="s">
        <v>0</v>
      </c>
      <c r="M397" s="15" t="s">
        <v>0</v>
      </c>
      <c r="N397" s="15" t="s">
        <v>0</v>
      </c>
      <c r="O397" s="15" t="s">
        <v>0</v>
      </c>
      <c r="P397" s="15" t="s">
        <v>0</v>
      </c>
      <c r="Q397" s="15" t="s">
        <v>0</v>
      </c>
      <c r="R397" s="15" t="s">
        <v>0</v>
      </c>
      <c r="S397" s="16" t="s">
        <v>0</v>
      </c>
    </row>
    <row r="398" spans="1:20" x14ac:dyDescent="0.2">
      <c r="A398" s="21">
        <v>1</v>
      </c>
      <c r="B398" s="22">
        <v>102.4</v>
      </c>
      <c r="C398" s="22">
        <v>26.94</v>
      </c>
      <c r="D398" s="22">
        <v>19.579999999999998</v>
      </c>
      <c r="E398" s="22">
        <v>14.29</v>
      </c>
      <c r="F398" s="22">
        <v>80.900000000000006</v>
      </c>
      <c r="G398" s="22">
        <v>63.88</v>
      </c>
      <c r="H398" s="22">
        <v>38.86</v>
      </c>
      <c r="I398" s="22">
        <v>1.4147000000000001</v>
      </c>
      <c r="J398" s="22">
        <v>2.3415240000000002</v>
      </c>
      <c r="K398" s="22">
        <v>0.9268246</v>
      </c>
      <c r="L398" s="22">
        <v>10.71</v>
      </c>
      <c r="M398" s="22">
        <v>8.02</v>
      </c>
      <c r="N398" s="22">
        <v>6.016</v>
      </c>
      <c r="O398" s="22">
        <v>3.09015</v>
      </c>
      <c r="P398" s="22">
        <v>5.6273179999999998</v>
      </c>
      <c r="Q398" s="22">
        <v>118.8788</v>
      </c>
      <c r="R398" s="23">
        <v>0</v>
      </c>
      <c r="S398" s="22">
        <v>16.649999999999999</v>
      </c>
      <c r="T398" s="31"/>
    </row>
    <row r="399" spans="1:20" x14ac:dyDescent="0.2">
      <c r="A399" s="21">
        <v>2</v>
      </c>
      <c r="B399" s="30">
        <v>102.3</v>
      </c>
      <c r="C399" s="30">
        <v>29.61</v>
      </c>
      <c r="D399" s="30">
        <v>20.96</v>
      </c>
      <c r="E399" s="30">
        <v>14.33</v>
      </c>
      <c r="F399" s="30">
        <v>89.5</v>
      </c>
      <c r="G399" s="30">
        <v>60.31</v>
      </c>
      <c r="H399" s="30">
        <v>29.93</v>
      </c>
      <c r="I399" s="30">
        <v>1.4157310000000001</v>
      </c>
      <c r="J399" s="30">
        <v>2.5759940000000001</v>
      </c>
      <c r="K399" s="30">
        <v>1.160264</v>
      </c>
      <c r="L399" s="30">
        <v>10.73</v>
      </c>
      <c r="M399" s="30">
        <v>8.0399999999999991</v>
      </c>
      <c r="N399" s="30">
        <v>4.367</v>
      </c>
      <c r="O399" s="30">
        <v>2.317307</v>
      </c>
      <c r="P399" s="30">
        <v>4.3025209999999996</v>
      </c>
      <c r="Q399" s="30">
        <v>125.51909999999999</v>
      </c>
      <c r="R399" s="32">
        <v>0</v>
      </c>
      <c r="S399" s="30">
        <v>17.53</v>
      </c>
      <c r="T399" s="31"/>
    </row>
    <row r="400" spans="1:20" x14ac:dyDescent="0.2">
      <c r="A400" s="21">
        <v>3</v>
      </c>
      <c r="B400" s="30">
        <v>102.5</v>
      </c>
      <c r="C400" s="30">
        <v>29.82</v>
      </c>
      <c r="D400" s="30">
        <v>20.190000000000001</v>
      </c>
      <c r="E400" s="30">
        <v>11.82</v>
      </c>
      <c r="F400" s="30">
        <v>99.6</v>
      </c>
      <c r="G400" s="30">
        <v>58.36</v>
      </c>
      <c r="H400" s="30">
        <v>18.559999999999999</v>
      </c>
      <c r="I400" s="30">
        <v>1.230329</v>
      </c>
      <c r="J400" s="30">
        <v>2.5074450000000001</v>
      </c>
      <c r="K400" s="30">
        <v>1.2771159999999999</v>
      </c>
      <c r="L400" s="30">
        <v>14.26</v>
      </c>
      <c r="M400" s="30">
        <v>4.4080000000000004</v>
      </c>
      <c r="N400" s="30">
        <v>-7.0250000000000004</v>
      </c>
      <c r="O400" s="30">
        <v>1.8054239999999999</v>
      </c>
      <c r="P400" s="30">
        <v>4.9861659999999999</v>
      </c>
      <c r="Q400" s="30">
        <v>135.6003</v>
      </c>
      <c r="R400" s="32">
        <v>0</v>
      </c>
      <c r="S400" s="30">
        <v>18.059999999999999</v>
      </c>
      <c r="T400" s="31"/>
    </row>
    <row r="401" spans="1:20" x14ac:dyDescent="0.2">
      <c r="A401" s="21">
        <v>4</v>
      </c>
      <c r="B401" s="30">
        <v>102.4</v>
      </c>
      <c r="C401" s="30">
        <v>29.98</v>
      </c>
      <c r="D401" s="30">
        <v>20.18</v>
      </c>
      <c r="E401" s="30">
        <v>10.62</v>
      </c>
      <c r="F401" s="30">
        <v>98.3</v>
      </c>
      <c r="G401" s="30">
        <v>61.67</v>
      </c>
      <c r="H401" s="30">
        <v>29.45</v>
      </c>
      <c r="I401" s="30">
        <v>1.36111</v>
      </c>
      <c r="J401" s="30">
        <v>2.5103059999999999</v>
      </c>
      <c r="K401" s="30">
        <v>1.1491960000000001</v>
      </c>
      <c r="L401" s="30">
        <v>13.02</v>
      </c>
      <c r="M401" s="30">
        <v>7.08</v>
      </c>
      <c r="N401" s="30">
        <v>3.093</v>
      </c>
      <c r="O401" s="30">
        <v>1.8635139999999999</v>
      </c>
      <c r="P401" s="30">
        <v>5.4317019999999996</v>
      </c>
      <c r="Q401" s="30">
        <v>106.1328</v>
      </c>
      <c r="R401" s="32">
        <v>0</v>
      </c>
      <c r="S401" s="30">
        <v>17.59</v>
      </c>
      <c r="T401" s="31"/>
    </row>
    <row r="402" spans="1:20" x14ac:dyDescent="0.2">
      <c r="A402" s="21">
        <v>5</v>
      </c>
      <c r="B402" s="22">
        <v>102.4</v>
      </c>
      <c r="C402" s="22">
        <v>30.34</v>
      </c>
      <c r="D402" s="22">
        <v>20.7</v>
      </c>
      <c r="E402" s="22">
        <v>11.8</v>
      </c>
      <c r="F402" s="22">
        <v>100</v>
      </c>
      <c r="G402" s="22">
        <v>59.71</v>
      </c>
      <c r="H402" s="22">
        <v>25.02</v>
      </c>
      <c r="I402" s="22">
        <v>1.329496</v>
      </c>
      <c r="J402" s="22">
        <v>2.5767639999999998</v>
      </c>
      <c r="K402" s="22">
        <v>1.247268</v>
      </c>
      <c r="L402" s="22">
        <v>14.99</v>
      </c>
      <c r="M402" s="22">
        <v>6.4379999999999997</v>
      </c>
      <c r="N402" s="22">
        <v>0.19600000000000001</v>
      </c>
      <c r="O402" s="22">
        <v>2.28823</v>
      </c>
      <c r="P402" s="22">
        <v>5.6702729999999999</v>
      </c>
      <c r="Q402" s="22">
        <v>97.276079999999993</v>
      </c>
      <c r="R402" s="23">
        <v>0</v>
      </c>
      <c r="S402" s="22">
        <v>17.79</v>
      </c>
      <c r="T402" s="31"/>
    </row>
    <row r="403" spans="1:20" x14ac:dyDescent="0.2">
      <c r="A403" s="21">
        <v>6</v>
      </c>
      <c r="B403" s="22">
        <v>102.3</v>
      </c>
      <c r="C403" s="22">
        <v>29.47</v>
      </c>
      <c r="D403" s="22">
        <v>21.9</v>
      </c>
      <c r="E403" s="22">
        <v>16.079999999999998</v>
      </c>
      <c r="F403" s="22">
        <v>73.819999999999993</v>
      </c>
      <c r="G403" s="22">
        <v>48.7</v>
      </c>
      <c r="H403" s="22">
        <v>26.83</v>
      </c>
      <c r="I403" s="22">
        <v>1.2317089999999999</v>
      </c>
      <c r="J403" s="22">
        <v>2.7039270000000002</v>
      </c>
      <c r="K403" s="22">
        <v>1.4722189999999999</v>
      </c>
      <c r="L403" s="22">
        <v>10.35</v>
      </c>
      <c r="M403" s="22">
        <v>4.74</v>
      </c>
      <c r="N403" s="22">
        <v>1.645</v>
      </c>
      <c r="O403" s="22">
        <v>2.8368180000000001</v>
      </c>
      <c r="P403" s="22">
        <v>5.9242670000000004</v>
      </c>
      <c r="Q403" s="22">
        <v>87.578869999999995</v>
      </c>
      <c r="R403" s="23">
        <v>0</v>
      </c>
      <c r="S403" s="22">
        <v>17.95</v>
      </c>
      <c r="T403" s="31"/>
    </row>
    <row r="404" spans="1:20" x14ac:dyDescent="0.2">
      <c r="A404" s="21">
        <v>7</v>
      </c>
      <c r="B404" s="22">
        <v>102.4</v>
      </c>
      <c r="C404" s="22">
        <v>30.23</v>
      </c>
      <c r="D404" s="22">
        <v>22.14</v>
      </c>
      <c r="E404" s="22">
        <v>15.29</v>
      </c>
      <c r="F404" s="22">
        <v>78.94</v>
      </c>
      <c r="G404" s="22">
        <v>49.81</v>
      </c>
      <c r="H404" s="22">
        <v>25.49</v>
      </c>
      <c r="I404" s="22">
        <v>1.266491</v>
      </c>
      <c r="J404" s="22">
        <v>2.7560720000000001</v>
      </c>
      <c r="K404" s="22">
        <v>1.489581</v>
      </c>
      <c r="L404" s="22">
        <v>9.3699999999999992</v>
      </c>
      <c r="M404" s="22">
        <v>5.3959999999999999</v>
      </c>
      <c r="N404" s="22">
        <v>0.72299999999999998</v>
      </c>
      <c r="O404" s="22">
        <v>2.54461</v>
      </c>
      <c r="P404" s="22">
        <v>6.1943279999999996</v>
      </c>
      <c r="Q404" s="22">
        <v>101.66370000000001</v>
      </c>
      <c r="R404" s="23">
        <v>0</v>
      </c>
      <c r="S404" s="22">
        <v>18</v>
      </c>
      <c r="T404" s="31"/>
    </row>
    <row r="405" spans="1:20" x14ac:dyDescent="0.2">
      <c r="A405" s="21">
        <v>8</v>
      </c>
      <c r="B405" s="22">
        <v>102.3</v>
      </c>
      <c r="C405" s="22">
        <v>30.28</v>
      </c>
      <c r="D405" s="22">
        <v>20.61</v>
      </c>
      <c r="E405" s="22">
        <v>12.31</v>
      </c>
      <c r="F405" s="22">
        <v>96.5</v>
      </c>
      <c r="G405" s="22">
        <v>59.66</v>
      </c>
      <c r="H405" s="22">
        <v>21.81</v>
      </c>
      <c r="I405" s="22">
        <v>1.2979499999999999</v>
      </c>
      <c r="J405" s="22">
        <v>2.5814590000000002</v>
      </c>
      <c r="K405" s="22">
        <v>1.283509</v>
      </c>
      <c r="L405" s="22">
        <v>15.95</v>
      </c>
      <c r="M405" s="22">
        <v>5.7530000000000001</v>
      </c>
      <c r="N405" s="22">
        <v>-2.972</v>
      </c>
      <c r="O405" s="22">
        <v>1.5679399999999999</v>
      </c>
      <c r="P405" s="22">
        <v>4.9631270000000001</v>
      </c>
      <c r="Q405" s="22">
        <v>112.8845</v>
      </c>
      <c r="R405" s="23">
        <v>0</v>
      </c>
      <c r="S405" s="22">
        <v>18.05</v>
      </c>
      <c r="T405" s="31"/>
    </row>
    <row r="406" spans="1:20" x14ac:dyDescent="0.2">
      <c r="A406" s="21">
        <v>9</v>
      </c>
      <c r="B406" s="22">
        <v>102.2</v>
      </c>
      <c r="C406" s="22">
        <v>31.74</v>
      </c>
      <c r="D406" s="22">
        <v>20.71</v>
      </c>
      <c r="E406" s="22">
        <v>10.77</v>
      </c>
      <c r="F406" s="22">
        <v>96.6</v>
      </c>
      <c r="G406" s="22">
        <v>56.84</v>
      </c>
      <c r="H406" s="22">
        <v>20.62</v>
      </c>
      <c r="I406" s="22">
        <v>1.23031</v>
      </c>
      <c r="J406" s="22">
        <v>2.6329560000000001</v>
      </c>
      <c r="K406" s="22">
        <v>1.4026460000000001</v>
      </c>
      <c r="L406" s="22">
        <v>13.43</v>
      </c>
      <c r="M406" s="22">
        <v>4.5609999999999999</v>
      </c>
      <c r="N406" s="22">
        <v>-3.0430000000000001</v>
      </c>
      <c r="O406" s="22">
        <v>1.41594</v>
      </c>
      <c r="P406" s="22">
        <v>4.0460029999999998</v>
      </c>
      <c r="Q406" s="22">
        <v>134.14080000000001</v>
      </c>
      <c r="R406" s="23">
        <v>0</v>
      </c>
      <c r="S406" s="22">
        <v>18.09</v>
      </c>
      <c r="T406" s="31"/>
    </row>
    <row r="407" spans="1:20" x14ac:dyDescent="0.2">
      <c r="A407" s="21">
        <v>10</v>
      </c>
      <c r="B407" s="22">
        <v>101.8</v>
      </c>
      <c r="C407" s="22">
        <v>33.270000000000003</v>
      </c>
      <c r="D407" s="22">
        <v>22.35</v>
      </c>
      <c r="E407" s="22">
        <v>11.66</v>
      </c>
      <c r="F407" s="22">
        <v>97.7</v>
      </c>
      <c r="G407" s="22">
        <v>54.48</v>
      </c>
      <c r="H407" s="22">
        <v>21.47</v>
      </c>
      <c r="I407" s="22">
        <v>1.3237449999999999</v>
      </c>
      <c r="J407" s="22">
        <v>2.9005109999999998</v>
      </c>
      <c r="K407" s="22">
        <v>1.5767659999999999</v>
      </c>
      <c r="L407" s="22">
        <v>18.579999999999998</v>
      </c>
      <c r="M407" s="22">
        <v>6.2569999999999997</v>
      </c>
      <c r="N407" s="22">
        <v>0.08</v>
      </c>
      <c r="O407" s="22">
        <v>1.828694</v>
      </c>
      <c r="P407" s="22">
        <v>5.6739160000000002</v>
      </c>
      <c r="Q407" s="22">
        <v>89.305499999999995</v>
      </c>
      <c r="R407" s="23">
        <v>0</v>
      </c>
      <c r="S407" s="22">
        <v>18.21</v>
      </c>
      <c r="T407" s="31"/>
    </row>
    <row r="408" spans="1:20" x14ac:dyDescent="0.2">
      <c r="A408" s="21">
        <v>11</v>
      </c>
      <c r="B408" s="22">
        <v>101.4</v>
      </c>
      <c r="C408" s="22">
        <v>32.78</v>
      </c>
      <c r="D408" s="22">
        <v>23.63</v>
      </c>
      <c r="E408" s="22">
        <v>13.92</v>
      </c>
      <c r="F408" s="22">
        <v>87.7</v>
      </c>
      <c r="G408" s="22">
        <v>47.87</v>
      </c>
      <c r="H408" s="22">
        <v>21.91</v>
      </c>
      <c r="I408" s="22">
        <v>1.2909459999999999</v>
      </c>
      <c r="J408" s="22">
        <v>3.0556429999999999</v>
      </c>
      <c r="K408" s="22">
        <v>1.764697</v>
      </c>
      <c r="L408" s="22">
        <v>11.9</v>
      </c>
      <c r="M408" s="22">
        <v>5.7439999999999998</v>
      </c>
      <c r="N408" s="22">
        <v>0.64800000000000002</v>
      </c>
      <c r="O408" s="22">
        <v>2.1991809999999998</v>
      </c>
      <c r="P408" s="22">
        <v>5.967867</v>
      </c>
      <c r="Q408" s="22">
        <v>85.94211</v>
      </c>
      <c r="R408" s="23">
        <v>0</v>
      </c>
      <c r="S408" s="22">
        <v>18.38</v>
      </c>
      <c r="T408" s="31"/>
    </row>
    <row r="409" spans="1:20" x14ac:dyDescent="0.2">
      <c r="A409" s="21">
        <v>12</v>
      </c>
      <c r="B409" s="22">
        <v>101.3</v>
      </c>
      <c r="C409" s="22">
        <v>34.11</v>
      </c>
      <c r="D409" s="22">
        <v>24.05</v>
      </c>
      <c r="E409" s="22">
        <v>14.76</v>
      </c>
      <c r="F409" s="22">
        <v>85.5</v>
      </c>
      <c r="G409" s="22">
        <v>49.79</v>
      </c>
      <c r="H409" s="22">
        <v>25.87</v>
      </c>
      <c r="I409" s="22">
        <v>1.3875999999999999</v>
      </c>
      <c r="J409" s="22">
        <v>3.1681840000000001</v>
      </c>
      <c r="K409" s="22">
        <v>1.7805839999999999</v>
      </c>
      <c r="L409" s="22">
        <v>14.56</v>
      </c>
      <c r="M409" s="22">
        <v>7.5449999999999999</v>
      </c>
      <c r="N409" s="22">
        <v>3.2480000000000002</v>
      </c>
      <c r="O409" s="22">
        <v>1.9542949999999999</v>
      </c>
      <c r="P409" s="22">
        <v>5.9640050000000002</v>
      </c>
      <c r="Q409" s="22">
        <v>103.976</v>
      </c>
      <c r="R409" s="23">
        <v>0</v>
      </c>
      <c r="S409" s="22">
        <v>16.690000000000001</v>
      </c>
      <c r="T409" s="31"/>
    </row>
    <row r="410" spans="1:20" x14ac:dyDescent="0.2">
      <c r="A410" s="21">
        <v>13</v>
      </c>
      <c r="B410" s="22">
        <v>101.3</v>
      </c>
      <c r="C410" s="22">
        <v>28.6</v>
      </c>
      <c r="D410" s="22">
        <v>21.56</v>
      </c>
      <c r="E410" s="22">
        <v>17.32</v>
      </c>
      <c r="F410" s="22">
        <v>100</v>
      </c>
      <c r="G410" s="22">
        <v>60.65</v>
      </c>
      <c r="H410" s="22">
        <v>34.04</v>
      </c>
      <c r="I410" s="22">
        <v>1.5012019999999999</v>
      </c>
      <c r="J410" s="22">
        <v>2.6153810000000002</v>
      </c>
      <c r="K410" s="22">
        <v>1.114179</v>
      </c>
      <c r="L410" s="22">
        <v>17.27</v>
      </c>
      <c r="M410" s="22">
        <v>9.14</v>
      </c>
      <c r="N410" s="22">
        <v>3.63</v>
      </c>
      <c r="O410" s="22">
        <v>3.0016750000000001</v>
      </c>
      <c r="P410" s="22">
        <v>4.7899039999999999</v>
      </c>
      <c r="Q410" s="22">
        <v>112.0744</v>
      </c>
      <c r="R410" s="23">
        <v>3.8</v>
      </c>
      <c r="S410" s="22">
        <v>8.6999999999999993</v>
      </c>
      <c r="T410" s="31"/>
    </row>
    <row r="411" spans="1:20" x14ac:dyDescent="0.2">
      <c r="A411" s="21">
        <v>14</v>
      </c>
      <c r="B411" s="22">
        <v>101.4</v>
      </c>
      <c r="C411" s="22">
        <v>26.02</v>
      </c>
      <c r="D411" s="22">
        <v>20.25</v>
      </c>
      <c r="E411" s="22">
        <v>16.190000000000001</v>
      </c>
      <c r="F411" s="22">
        <v>100</v>
      </c>
      <c r="G411" s="22">
        <v>89.9</v>
      </c>
      <c r="H411" s="22">
        <v>60.39</v>
      </c>
      <c r="I411" s="22">
        <v>2.1134949999999999</v>
      </c>
      <c r="J411" s="22">
        <v>2.4070559999999999</v>
      </c>
      <c r="K411" s="22">
        <v>0.2935604</v>
      </c>
      <c r="L411" s="22">
        <v>22.5</v>
      </c>
      <c r="M411" s="22">
        <v>18.05</v>
      </c>
      <c r="N411" s="22">
        <v>14.52</v>
      </c>
      <c r="O411" s="22">
        <v>1.8912040000000001</v>
      </c>
      <c r="P411" s="22">
        <v>5.4653749999999999</v>
      </c>
      <c r="Q411" s="22">
        <v>133.81890000000001</v>
      </c>
      <c r="R411" s="23">
        <v>5.6</v>
      </c>
      <c r="S411" s="22">
        <v>10.72</v>
      </c>
      <c r="T411" s="31"/>
    </row>
    <row r="412" spans="1:20" x14ac:dyDescent="0.2">
      <c r="A412" s="21">
        <v>15</v>
      </c>
      <c r="B412" s="22">
        <v>100.9</v>
      </c>
      <c r="C412" s="22">
        <v>31.64</v>
      </c>
      <c r="D412" s="22">
        <v>23.14</v>
      </c>
      <c r="E412" s="22">
        <v>15.09</v>
      </c>
      <c r="F412" s="22">
        <v>100</v>
      </c>
      <c r="G412" s="22">
        <v>74.11</v>
      </c>
      <c r="H412" s="22">
        <v>40.299999999999997</v>
      </c>
      <c r="I412" s="22">
        <v>1.987668</v>
      </c>
      <c r="J412" s="22">
        <v>2.9723030000000001</v>
      </c>
      <c r="K412" s="22">
        <v>0.98463489999999998</v>
      </c>
      <c r="L412" s="22">
        <v>21.51</v>
      </c>
      <c r="M412" s="22">
        <v>16.46</v>
      </c>
      <c r="N412" s="22">
        <v>12.75</v>
      </c>
      <c r="O412" s="22">
        <v>2.6868050000000001</v>
      </c>
      <c r="P412" s="22">
        <v>6.6570539999999996</v>
      </c>
      <c r="Q412" s="22">
        <v>77.243979999999993</v>
      </c>
      <c r="R412" s="23">
        <v>0</v>
      </c>
      <c r="S412" s="22">
        <v>12.92</v>
      </c>
      <c r="T412" s="31"/>
    </row>
    <row r="413" spans="1:20" x14ac:dyDescent="0.2">
      <c r="A413" s="21">
        <v>16</v>
      </c>
      <c r="B413" s="22">
        <v>101.3</v>
      </c>
      <c r="C413" s="22">
        <v>26.15</v>
      </c>
      <c r="D413" s="22">
        <v>20.36</v>
      </c>
      <c r="E413" s="22">
        <v>17.61</v>
      </c>
      <c r="F413" s="22">
        <v>100</v>
      </c>
      <c r="G413" s="22">
        <v>87.6</v>
      </c>
      <c r="H413" s="22">
        <v>51.92</v>
      </c>
      <c r="I413" s="22">
        <v>2.0747360000000001</v>
      </c>
      <c r="J413" s="22">
        <v>2.4039619999999999</v>
      </c>
      <c r="K413" s="22">
        <v>0.32922630000000003</v>
      </c>
      <c r="L413" s="22">
        <v>20.75</v>
      </c>
      <c r="M413" s="22">
        <v>17.57</v>
      </c>
      <c r="N413" s="22">
        <v>12.87</v>
      </c>
      <c r="O413" s="22">
        <v>2.8578600000000001</v>
      </c>
      <c r="P413" s="22">
        <v>12.136049999999999</v>
      </c>
      <c r="Q413" s="22">
        <v>158.8878</v>
      </c>
      <c r="R413" s="23">
        <v>15.4</v>
      </c>
      <c r="S413" s="22">
        <v>5.9550000000000001</v>
      </c>
      <c r="T413" s="31"/>
    </row>
    <row r="414" spans="1:20" x14ac:dyDescent="0.2">
      <c r="A414" s="21">
        <v>17</v>
      </c>
      <c r="B414" s="22">
        <v>101.4</v>
      </c>
      <c r="C414" s="22">
        <v>22.26</v>
      </c>
      <c r="D414" s="22">
        <v>19.559999999999999</v>
      </c>
      <c r="E414" s="22">
        <v>17.899999999999999</v>
      </c>
      <c r="F414" s="22">
        <v>100</v>
      </c>
      <c r="G414" s="22">
        <v>98.2</v>
      </c>
      <c r="H414" s="22">
        <v>81.2</v>
      </c>
      <c r="I414" s="22">
        <v>2.2339790000000002</v>
      </c>
      <c r="J414" s="22">
        <v>2.2783540000000002</v>
      </c>
      <c r="K414" s="22">
        <v>4.4376220000000001E-2</v>
      </c>
      <c r="L414" s="22">
        <v>23.65</v>
      </c>
      <c r="M414" s="22">
        <v>19.510000000000002</v>
      </c>
      <c r="N414" s="22">
        <v>17.29</v>
      </c>
      <c r="O414" s="22">
        <v>2.3765520000000002</v>
      </c>
      <c r="P414" s="22">
        <v>5.8072290000000004</v>
      </c>
      <c r="Q414" s="22">
        <v>79.554320000000004</v>
      </c>
      <c r="R414" s="23">
        <v>3.2</v>
      </c>
      <c r="S414" s="22">
        <v>3.7440000000000002</v>
      </c>
      <c r="T414" s="31"/>
    </row>
    <row r="415" spans="1:20" x14ac:dyDescent="0.2">
      <c r="A415" s="21">
        <v>18</v>
      </c>
      <c r="B415" s="22">
        <v>101.3</v>
      </c>
      <c r="C415" s="22">
        <v>22.57</v>
      </c>
      <c r="D415" s="22">
        <v>20.100000000000001</v>
      </c>
      <c r="E415" s="22">
        <v>19.309999999999999</v>
      </c>
      <c r="F415" s="22">
        <v>100</v>
      </c>
      <c r="G415" s="22">
        <v>98.5</v>
      </c>
      <c r="H415" s="22">
        <v>88.9</v>
      </c>
      <c r="I415" s="22">
        <v>2.317393</v>
      </c>
      <c r="J415" s="22">
        <v>2.3539439999999998</v>
      </c>
      <c r="K415" s="22">
        <v>3.6550470000000002E-2</v>
      </c>
      <c r="L415" s="22">
        <v>23.1</v>
      </c>
      <c r="M415" s="22">
        <v>20.5</v>
      </c>
      <c r="N415" s="22">
        <v>19.54</v>
      </c>
      <c r="O415" s="22">
        <v>3.86</v>
      </c>
      <c r="P415" s="22">
        <v>7.84</v>
      </c>
      <c r="Q415" s="22"/>
      <c r="R415" s="23">
        <v>24</v>
      </c>
      <c r="S415" s="22">
        <v>2.2200000000000002</v>
      </c>
      <c r="T415" s="31"/>
    </row>
    <row r="416" spans="1:20" x14ac:dyDescent="0.2">
      <c r="A416" s="21">
        <v>19</v>
      </c>
      <c r="B416" s="22">
        <v>101.2</v>
      </c>
      <c r="C416" s="22">
        <v>21.87</v>
      </c>
      <c r="D416" s="22">
        <v>19.66</v>
      </c>
      <c r="E416" s="22">
        <v>18.34</v>
      </c>
      <c r="F416" s="22">
        <v>100</v>
      </c>
      <c r="G416" s="22">
        <v>98.8</v>
      </c>
      <c r="H416" s="22">
        <v>91.5</v>
      </c>
      <c r="I416" s="22">
        <v>2.2617050000000001</v>
      </c>
      <c r="J416" s="22">
        <v>2.2909220000000001</v>
      </c>
      <c r="K416" s="22">
        <v>2.9216809999999999E-2</v>
      </c>
      <c r="L416" s="22">
        <v>22.75</v>
      </c>
      <c r="M416" s="22">
        <v>19.850000000000001</v>
      </c>
      <c r="N416" s="22">
        <v>17.97</v>
      </c>
      <c r="O416" s="22">
        <v>3.7872819999999998</v>
      </c>
      <c r="P416" s="22">
        <v>7.8488350000000002</v>
      </c>
      <c r="Q416" s="22">
        <v>60.419919999999998</v>
      </c>
      <c r="R416" s="23">
        <v>19.2</v>
      </c>
      <c r="S416" s="22">
        <v>3.5110000000000001</v>
      </c>
      <c r="T416" s="31"/>
    </row>
    <row r="417" spans="1:20" x14ac:dyDescent="0.2">
      <c r="A417" s="21">
        <v>20</v>
      </c>
      <c r="B417" s="22">
        <v>102</v>
      </c>
      <c r="C417" s="22">
        <v>19.16</v>
      </c>
      <c r="D417" s="22">
        <v>16.34</v>
      </c>
      <c r="E417" s="22">
        <v>15.12</v>
      </c>
      <c r="F417" s="22">
        <v>100</v>
      </c>
      <c r="G417" s="22">
        <v>99.8</v>
      </c>
      <c r="H417" s="22">
        <v>91</v>
      </c>
      <c r="I417" s="22">
        <v>1.8603460000000001</v>
      </c>
      <c r="J417" s="22">
        <v>1.8632820000000001</v>
      </c>
      <c r="K417" s="22">
        <v>2.9364149999999999E-3</v>
      </c>
      <c r="L417" s="22">
        <v>19.34</v>
      </c>
      <c r="M417" s="22">
        <v>14.74</v>
      </c>
      <c r="N417" s="22">
        <v>12.27</v>
      </c>
      <c r="O417" s="22">
        <v>3.11</v>
      </c>
      <c r="P417" s="22">
        <v>5.69</v>
      </c>
      <c r="Q417" s="22"/>
      <c r="R417" s="23">
        <v>71</v>
      </c>
      <c r="S417" s="22">
        <v>1.587</v>
      </c>
      <c r="T417" s="31"/>
    </row>
    <row r="418" spans="1:20" x14ac:dyDescent="0.2">
      <c r="A418" s="21">
        <v>21</v>
      </c>
      <c r="B418" s="22">
        <v>102.6</v>
      </c>
      <c r="C418" s="22">
        <v>15.78</v>
      </c>
      <c r="D418" s="22">
        <v>13.35</v>
      </c>
      <c r="E418" s="22">
        <v>9.65</v>
      </c>
      <c r="F418" s="22">
        <v>100</v>
      </c>
      <c r="G418" s="22">
        <v>96.4</v>
      </c>
      <c r="H418" s="22">
        <v>81.3</v>
      </c>
      <c r="I418" s="22">
        <v>1.4956</v>
      </c>
      <c r="J418" s="22">
        <v>1.542727</v>
      </c>
      <c r="K418" s="22">
        <v>4.7127660000000002E-2</v>
      </c>
      <c r="L418" s="22">
        <v>13.86</v>
      </c>
      <c r="M418" s="22">
        <v>9.11</v>
      </c>
      <c r="N418" s="22">
        <v>-0.17399999999999999</v>
      </c>
      <c r="O418" s="22">
        <v>3.2383679999999999</v>
      </c>
      <c r="P418" s="22">
        <v>5.691052</v>
      </c>
      <c r="Q418" s="22">
        <v>228.07380000000001</v>
      </c>
      <c r="R418" s="23">
        <v>13</v>
      </c>
      <c r="S418" s="22">
        <v>2.3919999999999999</v>
      </c>
      <c r="T418" s="31"/>
    </row>
    <row r="419" spans="1:20" x14ac:dyDescent="0.2">
      <c r="A419" s="21">
        <v>22</v>
      </c>
      <c r="B419" s="22">
        <v>102.5</v>
      </c>
      <c r="C419" s="22">
        <v>17.04</v>
      </c>
      <c r="D419" s="22">
        <v>10.93</v>
      </c>
      <c r="E419" s="22">
        <v>5.71</v>
      </c>
      <c r="F419" s="22">
        <v>87.8</v>
      </c>
      <c r="G419" s="22">
        <v>68.739999999999995</v>
      </c>
      <c r="H419" s="22">
        <v>35.659999999999997</v>
      </c>
      <c r="I419" s="22">
        <v>0.87235010000000002</v>
      </c>
      <c r="J419" s="22">
        <v>1.334384</v>
      </c>
      <c r="K419" s="22">
        <v>0.46203430000000001</v>
      </c>
      <c r="L419" s="22">
        <v>2.5390000000000001</v>
      </c>
      <c r="M419" s="22">
        <v>-3.1070000000000002</v>
      </c>
      <c r="N419" s="22">
        <v>-8.8000000000000007</v>
      </c>
      <c r="O419" s="22">
        <v>2.8726669999999999</v>
      </c>
      <c r="P419" s="22">
        <v>4.8747530000000001</v>
      </c>
      <c r="Q419" s="22">
        <v>205.76560000000001</v>
      </c>
      <c r="R419" s="23">
        <v>0</v>
      </c>
      <c r="S419" s="22">
        <v>20.350000000000001</v>
      </c>
      <c r="T419" s="31"/>
    </row>
    <row r="420" spans="1:20" x14ac:dyDescent="0.2">
      <c r="A420" s="21">
        <v>23</v>
      </c>
      <c r="B420" s="22">
        <v>102.3</v>
      </c>
      <c r="C420" s="22">
        <v>20.3</v>
      </c>
      <c r="D420" s="22">
        <v>12.83</v>
      </c>
      <c r="E420" s="22">
        <v>4.2160000000000002</v>
      </c>
      <c r="F420" s="22">
        <v>98.3</v>
      </c>
      <c r="G420" s="22">
        <v>66.91</v>
      </c>
      <c r="H420" s="22">
        <v>31.79</v>
      </c>
      <c r="I420" s="22">
        <v>0.94062029999999996</v>
      </c>
      <c r="J420" s="22">
        <v>1.5515330000000001</v>
      </c>
      <c r="K420" s="22">
        <v>0.61091269999999998</v>
      </c>
      <c r="L420" s="22">
        <v>4.7240000000000002</v>
      </c>
      <c r="M420" s="22">
        <v>-1.5029999999999999</v>
      </c>
      <c r="N420" s="22">
        <v>-7.056</v>
      </c>
      <c r="O420" s="22">
        <v>2.1927050000000001</v>
      </c>
      <c r="P420" s="22">
        <v>5.4679770000000003</v>
      </c>
      <c r="Q420" s="22">
        <v>125.08369999999999</v>
      </c>
      <c r="R420" s="23">
        <v>0</v>
      </c>
      <c r="S420" s="22">
        <v>20.62</v>
      </c>
      <c r="T420" s="31"/>
    </row>
    <row r="421" spans="1:20" x14ac:dyDescent="0.2">
      <c r="A421" s="21">
        <v>24</v>
      </c>
      <c r="B421" s="22">
        <v>101.9</v>
      </c>
      <c r="C421" s="22">
        <v>25.04</v>
      </c>
      <c r="D421" s="22">
        <v>17.32</v>
      </c>
      <c r="E421" s="22">
        <v>10.4</v>
      </c>
      <c r="F421" s="22">
        <v>86.9</v>
      </c>
      <c r="G421" s="22">
        <v>61.98</v>
      </c>
      <c r="H421" s="22">
        <v>36.51</v>
      </c>
      <c r="I421" s="22">
        <v>1.1741569999999999</v>
      </c>
      <c r="J421" s="22">
        <v>2.054945</v>
      </c>
      <c r="K421" s="22">
        <v>0.88078840000000003</v>
      </c>
      <c r="L421" s="22">
        <v>7.2389999999999999</v>
      </c>
      <c r="M421" s="22">
        <v>3.6469999999999998</v>
      </c>
      <c r="N421" s="22">
        <v>1.7989999999999999</v>
      </c>
      <c r="O421" s="22">
        <v>4.036956</v>
      </c>
      <c r="P421" s="22">
        <v>7.707916</v>
      </c>
      <c r="Q421" s="22">
        <v>100.3574</v>
      </c>
      <c r="R421" s="23">
        <v>0</v>
      </c>
      <c r="S421" s="22">
        <v>20.5</v>
      </c>
      <c r="T421" s="31"/>
    </row>
    <row r="422" spans="1:20" x14ac:dyDescent="0.2">
      <c r="A422" s="21">
        <v>25</v>
      </c>
      <c r="B422" s="22">
        <v>101.7</v>
      </c>
      <c r="C422" s="22">
        <v>27.23</v>
      </c>
      <c r="D422" s="22">
        <v>20.07</v>
      </c>
      <c r="E422" s="22">
        <v>14.18</v>
      </c>
      <c r="F422" s="22">
        <v>73.510000000000005</v>
      </c>
      <c r="G422" s="22">
        <v>57.37</v>
      </c>
      <c r="H422" s="22">
        <v>40.14</v>
      </c>
      <c r="I422" s="22">
        <v>1.3307290000000001</v>
      </c>
      <c r="J422" s="22">
        <v>2.4153929999999999</v>
      </c>
      <c r="K422" s="22">
        <v>1.0846640000000001</v>
      </c>
      <c r="L422" s="22">
        <v>11.57</v>
      </c>
      <c r="M422" s="22">
        <v>6.468</v>
      </c>
      <c r="N422" s="22">
        <v>1.5649999999999999</v>
      </c>
      <c r="O422" s="22">
        <v>4.4866070000000002</v>
      </c>
      <c r="P422" s="22">
        <v>7.5283990000000003</v>
      </c>
      <c r="Q422" s="22">
        <v>91.612189999999998</v>
      </c>
      <c r="R422" s="23">
        <v>0</v>
      </c>
      <c r="S422" s="22">
        <v>18.34</v>
      </c>
      <c r="T422" s="31"/>
    </row>
    <row r="423" spans="1:20" x14ac:dyDescent="0.2">
      <c r="A423" s="21">
        <v>26</v>
      </c>
      <c r="B423" s="22">
        <v>101.7</v>
      </c>
      <c r="C423" s="22">
        <v>28.69</v>
      </c>
      <c r="D423" s="22">
        <v>21.32</v>
      </c>
      <c r="E423" s="22">
        <v>15.19</v>
      </c>
      <c r="F423" s="22">
        <v>78.22</v>
      </c>
      <c r="G423" s="22">
        <v>52.81</v>
      </c>
      <c r="H423" s="22">
        <v>29.77</v>
      </c>
      <c r="I423" s="22">
        <v>1.2842769999999999</v>
      </c>
      <c r="J423" s="22">
        <v>2.6050420000000001</v>
      </c>
      <c r="K423" s="22">
        <v>1.320765</v>
      </c>
      <c r="L423" s="22">
        <v>8.89</v>
      </c>
      <c r="M423" s="22">
        <v>5.7190000000000003</v>
      </c>
      <c r="N423" s="22">
        <v>2.7410000000000001</v>
      </c>
      <c r="O423" s="22">
        <v>4.3095569999999999</v>
      </c>
      <c r="P423" s="22">
        <v>7.3163460000000002</v>
      </c>
      <c r="Q423" s="22">
        <v>88.520889999999994</v>
      </c>
      <c r="R423" s="23">
        <v>0</v>
      </c>
      <c r="S423" s="22">
        <v>19.63</v>
      </c>
      <c r="T423" s="31"/>
    </row>
    <row r="424" spans="1:20" x14ac:dyDescent="0.2">
      <c r="A424" s="21">
        <v>27</v>
      </c>
      <c r="B424" s="22">
        <v>101.7</v>
      </c>
      <c r="C424" s="22">
        <v>29.42</v>
      </c>
      <c r="D424" s="22">
        <v>21.85</v>
      </c>
      <c r="E424" s="22">
        <v>15.53</v>
      </c>
      <c r="F424" s="22">
        <v>72.94</v>
      </c>
      <c r="G424" s="22">
        <v>47.22</v>
      </c>
      <c r="H424" s="22">
        <v>24.26</v>
      </c>
      <c r="I424" s="22">
        <v>1.17581</v>
      </c>
      <c r="J424" s="22">
        <v>2.6947549999999998</v>
      </c>
      <c r="K424" s="22">
        <v>1.5189459999999999</v>
      </c>
      <c r="L424" s="22">
        <v>6.72</v>
      </c>
      <c r="M424" s="22">
        <v>3.6419999999999999</v>
      </c>
      <c r="N424" s="22">
        <v>-0.85399999999999998</v>
      </c>
      <c r="O424" s="22">
        <v>4.1136609999999996</v>
      </c>
      <c r="P424" s="22">
        <v>7.2392580000000004</v>
      </c>
      <c r="Q424" s="22">
        <v>89.485820000000004</v>
      </c>
      <c r="R424" s="23">
        <v>0</v>
      </c>
      <c r="S424" s="22">
        <v>20.12</v>
      </c>
      <c r="T424" s="31"/>
    </row>
    <row r="425" spans="1:20" x14ac:dyDescent="0.2">
      <c r="A425" s="21">
        <v>28</v>
      </c>
      <c r="B425" s="22">
        <v>101.7</v>
      </c>
      <c r="C425" s="22">
        <v>32.119999999999997</v>
      </c>
      <c r="D425" s="22">
        <v>23.44</v>
      </c>
      <c r="E425" s="22">
        <v>12.97</v>
      </c>
      <c r="F425" s="22">
        <v>83.3</v>
      </c>
      <c r="G425" s="22">
        <v>42.39</v>
      </c>
      <c r="H425" s="22">
        <v>21.85</v>
      </c>
      <c r="I425" s="22">
        <v>1.1403799999999999</v>
      </c>
      <c r="J425" s="22">
        <v>3.028508</v>
      </c>
      <c r="K425" s="22">
        <v>1.888128</v>
      </c>
      <c r="L425" s="22">
        <v>9.35</v>
      </c>
      <c r="M425" s="22">
        <v>2.956</v>
      </c>
      <c r="N425" s="22">
        <v>-1.2150000000000001</v>
      </c>
      <c r="O425" s="22">
        <v>2.7341829999999998</v>
      </c>
      <c r="P425" s="22">
        <v>5.9793979999999998</v>
      </c>
      <c r="Q425" s="22">
        <v>100.57389999999999</v>
      </c>
      <c r="R425" s="23">
        <v>0</v>
      </c>
      <c r="S425" s="22">
        <v>20.2</v>
      </c>
      <c r="T425" s="31"/>
    </row>
    <row r="426" spans="1:20" x14ac:dyDescent="0.2">
      <c r="A426" s="21">
        <v>29</v>
      </c>
      <c r="B426" s="22">
        <v>101.5</v>
      </c>
      <c r="C426" s="22">
        <v>33.18</v>
      </c>
      <c r="D426" s="22">
        <v>24.58</v>
      </c>
      <c r="E426" s="22">
        <v>15.53</v>
      </c>
      <c r="F426" s="22">
        <v>62.41</v>
      </c>
      <c r="G426" s="22">
        <v>40.33</v>
      </c>
      <c r="H426" s="22">
        <v>22.57</v>
      </c>
      <c r="I426" s="22">
        <v>1.2095260000000001</v>
      </c>
      <c r="J426" s="22">
        <v>3.222998</v>
      </c>
      <c r="K426" s="22">
        <v>2.0134720000000002</v>
      </c>
      <c r="L426" s="22">
        <v>10.039999999999999</v>
      </c>
      <c r="M426" s="22">
        <v>4.2439999999999998</v>
      </c>
      <c r="N426" s="22">
        <v>-0.86599999999999999</v>
      </c>
      <c r="O426" s="22">
        <v>2.5848420000000001</v>
      </c>
      <c r="P426" s="22">
        <v>6.2467220000000001</v>
      </c>
      <c r="Q426" s="22">
        <v>87.133160000000004</v>
      </c>
      <c r="R426" s="23">
        <v>0</v>
      </c>
      <c r="S426" s="22">
        <v>19.91</v>
      </c>
      <c r="T426" s="31"/>
    </row>
    <row r="427" spans="1:20" x14ac:dyDescent="0.2">
      <c r="A427" s="21">
        <v>30</v>
      </c>
      <c r="B427" s="22">
        <v>101.4</v>
      </c>
      <c r="C427" s="22">
        <v>34.409999999999997</v>
      </c>
      <c r="D427" s="22">
        <v>25.04</v>
      </c>
      <c r="E427" s="22">
        <v>16.45</v>
      </c>
      <c r="F427" s="22">
        <v>76.55</v>
      </c>
      <c r="G427" s="22">
        <v>45.45</v>
      </c>
      <c r="H427" s="22">
        <v>19.91</v>
      </c>
      <c r="I427" s="22">
        <v>1.3612679999999999</v>
      </c>
      <c r="J427" s="22">
        <v>3.3351229999999998</v>
      </c>
      <c r="K427" s="22">
        <v>1.9738549999999999</v>
      </c>
      <c r="L427" s="22">
        <v>13.24</v>
      </c>
      <c r="M427" s="22">
        <v>7.07</v>
      </c>
      <c r="N427" s="22">
        <v>1.026</v>
      </c>
      <c r="O427" s="22">
        <v>2.1645690000000002</v>
      </c>
      <c r="P427" s="22">
        <v>5.895194</v>
      </c>
      <c r="Q427" s="22">
        <v>82.078109999999995</v>
      </c>
      <c r="R427" s="23">
        <v>0</v>
      </c>
      <c r="S427" s="22">
        <v>20.92</v>
      </c>
      <c r="T427" s="31"/>
    </row>
    <row r="428" spans="1:20" x14ac:dyDescent="0.2">
      <c r="A428" s="21">
        <v>31</v>
      </c>
      <c r="B428" s="22">
        <v>101.6</v>
      </c>
      <c r="C428" s="22">
        <v>36.840000000000003</v>
      </c>
      <c r="D428" s="22">
        <v>24.84</v>
      </c>
      <c r="E428" s="22">
        <v>13.85</v>
      </c>
      <c r="F428" s="22">
        <v>93.6</v>
      </c>
      <c r="G428" s="22">
        <v>52.41</v>
      </c>
      <c r="H428" s="22">
        <v>15.47</v>
      </c>
      <c r="I428" s="22">
        <v>1.442617</v>
      </c>
      <c r="J428" s="22">
        <v>3.4310450000000001</v>
      </c>
      <c r="K428" s="22">
        <v>1.9884280000000001</v>
      </c>
      <c r="L428" s="22">
        <v>16.62</v>
      </c>
      <c r="M428" s="22">
        <v>8.41</v>
      </c>
      <c r="N428" s="22">
        <v>-2.3039999999999998</v>
      </c>
      <c r="O428" s="22">
        <v>1.77766</v>
      </c>
      <c r="P428" s="22">
        <v>6.4268099999999997</v>
      </c>
      <c r="Q428" s="22">
        <v>123.8943</v>
      </c>
      <c r="R428" s="23">
        <v>0</v>
      </c>
      <c r="S428" s="22">
        <v>21.09</v>
      </c>
      <c r="T428" s="31"/>
    </row>
    <row r="429" spans="1:20" x14ac:dyDescent="0.2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3"/>
      <c r="S429" s="24"/>
    </row>
    <row r="430" spans="1:20" x14ac:dyDescent="0.2">
      <c r="A430" s="14" t="s">
        <v>0</v>
      </c>
      <c r="B430" s="15" t="s">
        <v>0</v>
      </c>
      <c r="C430" s="15" t="s">
        <v>0</v>
      </c>
      <c r="D430" s="15" t="s">
        <v>0</v>
      </c>
      <c r="E430" s="15" t="s">
        <v>0</v>
      </c>
      <c r="F430" s="15" t="s">
        <v>0</v>
      </c>
      <c r="G430" s="15" t="s">
        <v>0</v>
      </c>
      <c r="H430" s="15" t="s">
        <v>0</v>
      </c>
      <c r="I430" s="15" t="s">
        <v>0</v>
      </c>
      <c r="J430" s="15" t="s">
        <v>0</v>
      </c>
      <c r="K430" s="15" t="s">
        <v>0</v>
      </c>
      <c r="L430" s="15" t="s">
        <v>0</v>
      </c>
      <c r="M430" s="15" t="s">
        <v>0</v>
      </c>
      <c r="N430" s="15" t="s">
        <v>0</v>
      </c>
      <c r="O430" s="15" t="s">
        <v>0</v>
      </c>
      <c r="P430" s="15" t="s">
        <v>0</v>
      </c>
      <c r="Q430" s="15" t="s">
        <v>0</v>
      </c>
      <c r="R430" s="15" t="s">
        <v>0</v>
      </c>
      <c r="S430" s="16" t="s">
        <v>0</v>
      </c>
    </row>
    <row r="431" spans="1:20" x14ac:dyDescent="0.2">
      <c r="A431" s="20"/>
      <c r="B431" s="18" t="s">
        <v>20</v>
      </c>
      <c r="C431" s="18" t="s">
        <v>15</v>
      </c>
      <c r="D431" s="18" t="s">
        <v>14</v>
      </c>
      <c r="E431" s="18" t="s">
        <v>13</v>
      </c>
      <c r="F431" s="18" t="s">
        <v>4</v>
      </c>
      <c r="G431" s="18" t="s">
        <v>2</v>
      </c>
      <c r="H431" s="18" t="s">
        <v>6</v>
      </c>
      <c r="I431" s="18" t="s">
        <v>16</v>
      </c>
      <c r="J431" s="18" t="s">
        <v>18</v>
      </c>
      <c r="K431" s="18" t="s">
        <v>19</v>
      </c>
      <c r="L431" s="18" t="s">
        <v>26</v>
      </c>
      <c r="M431" s="18" t="s">
        <v>27</v>
      </c>
      <c r="N431" s="18" t="s">
        <v>28</v>
      </c>
      <c r="O431" s="18" t="s">
        <v>3</v>
      </c>
      <c r="P431" s="18" t="s">
        <v>5</v>
      </c>
      <c r="Q431" s="18" t="s">
        <v>82</v>
      </c>
      <c r="R431" s="18" t="s">
        <v>7</v>
      </c>
      <c r="S431" s="19" t="s">
        <v>8</v>
      </c>
    </row>
    <row r="432" spans="1:20" x14ac:dyDescent="0.2">
      <c r="A432" s="14" t="s">
        <v>0</v>
      </c>
      <c r="B432" s="15" t="s">
        <v>0</v>
      </c>
      <c r="C432" s="15" t="s">
        <v>0</v>
      </c>
      <c r="D432" s="15" t="s">
        <v>0</v>
      </c>
      <c r="E432" s="15" t="s">
        <v>0</v>
      </c>
      <c r="F432" s="15" t="s">
        <v>0</v>
      </c>
      <c r="G432" s="15" t="s">
        <v>0</v>
      </c>
      <c r="H432" s="15" t="s">
        <v>0</v>
      </c>
      <c r="I432" s="15" t="s">
        <v>0</v>
      </c>
      <c r="J432" s="15" t="s">
        <v>0</v>
      </c>
      <c r="K432" s="15" t="s">
        <v>0</v>
      </c>
      <c r="L432" s="15" t="s">
        <v>0</v>
      </c>
      <c r="M432" s="15" t="s">
        <v>0</v>
      </c>
      <c r="N432" s="15" t="s">
        <v>0</v>
      </c>
      <c r="O432" s="15" t="s">
        <v>0</v>
      </c>
      <c r="P432" s="15" t="s">
        <v>0</v>
      </c>
      <c r="Q432" s="15" t="s">
        <v>0</v>
      </c>
      <c r="R432" s="15" t="s">
        <v>0</v>
      </c>
      <c r="S432" s="16" t="s">
        <v>0</v>
      </c>
    </row>
    <row r="433" spans="1:19" x14ac:dyDescent="0.2">
      <c r="A433" s="14" t="s">
        <v>30</v>
      </c>
      <c r="B433" s="23">
        <f>AVERAGE(B398:B428)</f>
        <v>101.84193548387096</v>
      </c>
      <c r="C433" s="22">
        <f t="shared" ref="C433:Q433" si="90">AVERAGE(C398:C428)</f>
        <v>27.96419354838709</v>
      </c>
      <c r="D433" s="22">
        <f t="shared" si="90"/>
        <v>20.436774193548395</v>
      </c>
      <c r="E433" s="22">
        <f t="shared" si="90"/>
        <v>13.813096774193543</v>
      </c>
      <c r="F433" s="22">
        <f t="shared" si="90"/>
        <v>90.277096774193566</v>
      </c>
      <c r="G433" s="22">
        <f t="shared" si="90"/>
        <v>64.859677419354838</v>
      </c>
      <c r="H433" s="22">
        <f t="shared" si="90"/>
        <v>38.848387096774189</v>
      </c>
      <c r="I433" s="22">
        <f t="shared" si="90"/>
        <v>1.4696121096774195</v>
      </c>
      <c r="J433" s="22">
        <f t="shared" si="90"/>
        <v>2.5391110322580639</v>
      </c>
      <c r="K433" s="22">
        <f t="shared" si="90"/>
        <v>1.069499102419355</v>
      </c>
      <c r="L433" s="22">
        <f t="shared" si="90"/>
        <v>13.98425806451613</v>
      </c>
      <c r="M433" s="22">
        <f t="shared" si="90"/>
        <v>8.2728387096774192</v>
      </c>
      <c r="N433" s="22">
        <f t="shared" si="90"/>
        <v>3.3444516129032253</v>
      </c>
      <c r="O433" s="22">
        <f t="shared" si="90"/>
        <v>2.7030727741935476</v>
      </c>
      <c r="P433" s="22">
        <f t="shared" si="90"/>
        <v>6.1728956451612911</v>
      </c>
      <c r="Q433" s="22">
        <f t="shared" si="90"/>
        <v>111.84402586206895</v>
      </c>
      <c r="R433" s="23">
        <f>SUM(R398:R428)</f>
        <v>155.19999999999999</v>
      </c>
      <c r="S433" s="22">
        <f t="shared" ref="S433" si="91">AVERAGE(S398:S428)</f>
        <v>15.045774193548388</v>
      </c>
    </row>
    <row r="434" spans="1:19" x14ac:dyDescent="0.2">
      <c r="A434" s="14" t="s">
        <v>31</v>
      </c>
      <c r="B434" s="24"/>
      <c r="C434" s="22">
        <f>MAX(C398:C428)</f>
        <v>36.840000000000003</v>
      </c>
      <c r="D434" s="22"/>
      <c r="E434" s="22">
        <f>MIN(E398:E428)</f>
        <v>4.2160000000000002</v>
      </c>
      <c r="F434" s="22">
        <f>MAX(F398:F428)</f>
        <v>100</v>
      </c>
      <c r="G434" s="22"/>
      <c r="H434" s="22">
        <f>MIN(H398:H428)</f>
        <v>15.47</v>
      </c>
      <c r="I434" s="22"/>
      <c r="J434" s="22"/>
      <c r="K434" s="22"/>
      <c r="L434" s="22">
        <f>MAX(L398:L428)</f>
        <v>23.65</v>
      </c>
      <c r="M434" s="22"/>
      <c r="N434" s="22">
        <f>MIN(N398:N428)</f>
        <v>-8.8000000000000007</v>
      </c>
      <c r="O434" s="22"/>
      <c r="P434" s="22">
        <f>MAX(P398:P428)</f>
        <v>12.136049999999999</v>
      </c>
      <c r="Q434" s="22"/>
      <c r="R434" s="23">
        <f>MAX(R398:R428)</f>
        <v>71</v>
      </c>
      <c r="S434" s="22"/>
    </row>
    <row r="435" spans="1:19" x14ac:dyDescent="0.2">
      <c r="A435" s="14" t="s">
        <v>0</v>
      </c>
      <c r="B435" s="25" t="s">
        <v>0</v>
      </c>
      <c r="C435" s="27" t="s">
        <v>0</v>
      </c>
      <c r="D435" s="27" t="s">
        <v>0</v>
      </c>
      <c r="E435" s="27" t="s">
        <v>0</v>
      </c>
      <c r="F435" s="27" t="s">
        <v>0</v>
      </c>
      <c r="G435" s="27" t="s">
        <v>0</v>
      </c>
      <c r="H435" s="27" t="s">
        <v>0</v>
      </c>
      <c r="I435" s="27" t="s">
        <v>0</v>
      </c>
      <c r="J435" s="27" t="s">
        <v>0</v>
      </c>
      <c r="K435" s="27" t="s">
        <v>0</v>
      </c>
      <c r="L435" s="27" t="s">
        <v>0</v>
      </c>
      <c r="M435" s="27" t="s">
        <v>0</v>
      </c>
      <c r="N435" s="27" t="s">
        <v>0</v>
      </c>
      <c r="O435" s="27" t="s">
        <v>0</v>
      </c>
      <c r="P435" s="27" t="s">
        <v>0</v>
      </c>
      <c r="Q435" s="27" t="s">
        <v>0</v>
      </c>
      <c r="R435" s="25" t="s">
        <v>0</v>
      </c>
      <c r="S435" s="22"/>
    </row>
    <row r="436" spans="1:19" x14ac:dyDescent="0.2">
      <c r="A436" s="14" t="s">
        <v>32</v>
      </c>
      <c r="B436" s="25">
        <f>AVERAGE(B398:B402)</f>
        <v>102.4</v>
      </c>
      <c r="C436" s="27">
        <f t="shared" ref="C436:S436" si="92">AVERAGE(C398:C402)</f>
        <v>29.338000000000001</v>
      </c>
      <c r="D436" s="27">
        <f t="shared" si="92"/>
        <v>20.321999999999999</v>
      </c>
      <c r="E436" s="27">
        <f t="shared" si="92"/>
        <v>12.571999999999999</v>
      </c>
      <c r="F436" s="27">
        <f t="shared" si="92"/>
        <v>93.66</v>
      </c>
      <c r="G436" s="27">
        <f t="shared" si="92"/>
        <v>60.786000000000001</v>
      </c>
      <c r="H436" s="27">
        <f t="shared" si="92"/>
        <v>28.363999999999997</v>
      </c>
      <c r="I436" s="27">
        <f t="shared" si="92"/>
        <v>1.3502732</v>
      </c>
      <c r="J436" s="27">
        <f t="shared" si="92"/>
        <v>2.5024065999999996</v>
      </c>
      <c r="K436" s="27">
        <f t="shared" si="92"/>
        <v>1.1521337199999999</v>
      </c>
      <c r="L436" s="27">
        <f t="shared" si="92"/>
        <v>12.742000000000001</v>
      </c>
      <c r="M436" s="27">
        <f t="shared" si="92"/>
        <v>6.797200000000001</v>
      </c>
      <c r="N436" s="27">
        <f t="shared" si="92"/>
        <v>1.3293999999999997</v>
      </c>
      <c r="O436" s="27">
        <f t="shared" si="92"/>
        <v>2.2729249999999999</v>
      </c>
      <c r="P436" s="27">
        <f t="shared" si="92"/>
        <v>5.2035960000000001</v>
      </c>
      <c r="Q436" s="27">
        <f t="shared" ref="Q436" si="93">AVERAGE(Q398:Q402)</f>
        <v>116.68141599999998</v>
      </c>
      <c r="R436" s="25">
        <f t="shared" si="92"/>
        <v>0</v>
      </c>
      <c r="S436" s="27">
        <f t="shared" si="92"/>
        <v>17.524000000000001</v>
      </c>
    </row>
    <row r="437" spans="1:19" x14ac:dyDescent="0.2">
      <c r="A437" s="20">
        <v>2</v>
      </c>
      <c r="B437" s="25">
        <f>AVERAGE(B403:B407)</f>
        <v>102.2</v>
      </c>
      <c r="C437" s="27">
        <f t="shared" ref="C437:S437" si="94">AVERAGE(C403:C407)</f>
        <v>30.998000000000001</v>
      </c>
      <c r="D437" s="27">
        <f t="shared" si="94"/>
        <v>21.542000000000002</v>
      </c>
      <c r="E437" s="27">
        <f t="shared" si="94"/>
        <v>13.222</v>
      </c>
      <c r="F437" s="27">
        <f t="shared" si="94"/>
        <v>88.712000000000003</v>
      </c>
      <c r="G437" s="27">
        <f t="shared" si="94"/>
        <v>53.898000000000003</v>
      </c>
      <c r="H437" s="27">
        <f t="shared" si="94"/>
        <v>23.244</v>
      </c>
      <c r="I437" s="27">
        <f t="shared" si="94"/>
        <v>1.270041</v>
      </c>
      <c r="J437" s="27">
        <f t="shared" si="94"/>
        <v>2.714985</v>
      </c>
      <c r="K437" s="27">
        <f t="shared" si="94"/>
        <v>1.4449442000000001</v>
      </c>
      <c r="L437" s="27">
        <f t="shared" si="94"/>
        <v>13.536000000000001</v>
      </c>
      <c r="M437" s="27">
        <f t="shared" si="94"/>
        <v>5.3414000000000001</v>
      </c>
      <c r="N437" s="27">
        <f t="shared" si="94"/>
        <v>-0.71340000000000003</v>
      </c>
      <c r="O437" s="27">
        <f t="shared" si="94"/>
        <v>2.0388004</v>
      </c>
      <c r="P437" s="27">
        <f t="shared" si="94"/>
        <v>5.3603281999999997</v>
      </c>
      <c r="Q437" s="27">
        <f t="shared" ref="Q437" si="95">AVERAGE(Q403:Q407)</f>
        <v>105.11467400000001</v>
      </c>
      <c r="R437" s="25">
        <f t="shared" si="94"/>
        <v>0</v>
      </c>
      <c r="S437" s="27">
        <f t="shared" si="94"/>
        <v>18.060000000000002</v>
      </c>
    </row>
    <row r="438" spans="1:19" x14ac:dyDescent="0.2">
      <c r="A438" s="20">
        <v>3</v>
      </c>
      <c r="B438" s="25">
        <f>AVERAGE(B408:B411)</f>
        <v>101.35</v>
      </c>
      <c r="C438" s="27">
        <f t="shared" ref="C438:S438" si="96">AVERAGE(C408:C411)</f>
        <v>30.377500000000001</v>
      </c>
      <c r="D438" s="27">
        <f t="shared" si="96"/>
        <v>22.372499999999999</v>
      </c>
      <c r="E438" s="27">
        <f t="shared" si="96"/>
        <v>15.547499999999999</v>
      </c>
      <c r="F438" s="27">
        <f t="shared" si="96"/>
        <v>93.3</v>
      </c>
      <c r="G438" s="27">
        <f t="shared" si="96"/>
        <v>62.052500000000002</v>
      </c>
      <c r="H438" s="27">
        <f t="shared" si="96"/>
        <v>35.552499999999995</v>
      </c>
      <c r="I438" s="27">
        <f t="shared" si="96"/>
        <v>1.5733107500000001</v>
      </c>
      <c r="J438" s="27">
        <f t="shared" si="96"/>
        <v>2.811566</v>
      </c>
      <c r="K438" s="27">
        <f t="shared" si="96"/>
        <v>1.2382550999999999</v>
      </c>
      <c r="L438" s="27">
        <f t="shared" si="96"/>
        <v>16.557500000000001</v>
      </c>
      <c r="M438" s="27">
        <f t="shared" si="96"/>
        <v>10.11975</v>
      </c>
      <c r="N438" s="27">
        <f t="shared" si="96"/>
        <v>5.5114999999999998</v>
      </c>
      <c r="O438" s="27">
        <f t="shared" si="96"/>
        <v>2.26158875</v>
      </c>
      <c r="P438" s="27">
        <f t="shared" si="96"/>
        <v>5.54678775</v>
      </c>
      <c r="Q438" s="27">
        <f t="shared" ref="Q438" si="97">AVERAGE(Q408:Q411)</f>
        <v>108.95285250000001</v>
      </c>
      <c r="R438" s="25">
        <f t="shared" si="96"/>
        <v>2.3499999999999996</v>
      </c>
      <c r="S438" s="27">
        <f t="shared" si="96"/>
        <v>13.622499999999999</v>
      </c>
    </row>
    <row r="439" spans="1:19" x14ac:dyDescent="0.2">
      <c r="A439" s="20">
        <v>4</v>
      </c>
      <c r="B439" s="25">
        <f>AVERAGE(B413:B417)</f>
        <v>101.44</v>
      </c>
      <c r="C439" s="27">
        <f t="shared" ref="C439:S439" si="98">AVERAGE(C413:C417)</f>
        <v>22.401999999999997</v>
      </c>
      <c r="D439" s="27">
        <f t="shared" si="98"/>
        <v>19.204000000000001</v>
      </c>
      <c r="E439" s="27">
        <f t="shared" si="98"/>
        <v>17.655999999999999</v>
      </c>
      <c r="F439" s="27">
        <f t="shared" si="98"/>
        <v>100</v>
      </c>
      <c r="G439" s="27">
        <f t="shared" si="98"/>
        <v>96.580000000000013</v>
      </c>
      <c r="H439" s="27">
        <f t="shared" si="98"/>
        <v>80.903999999999996</v>
      </c>
      <c r="I439" s="27">
        <f t="shared" si="98"/>
        <v>2.1496318000000003</v>
      </c>
      <c r="J439" s="27">
        <f t="shared" si="98"/>
        <v>2.2380928</v>
      </c>
      <c r="K439" s="27">
        <f t="shared" si="98"/>
        <v>8.8461243000000009E-2</v>
      </c>
      <c r="L439" s="27">
        <f t="shared" si="98"/>
        <v>21.917999999999999</v>
      </c>
      <c r="M439" s="27">
        <f t="shared" si="98"/>
        <v>18.434000000000001</v>
      </c>
      <c r="N439" s="27">
        <f t="shared" si="98"/>
        <v>15.987999999999996</v>
      </c>
      <c r="O439" s="27">
        <f t="shared" si="98"/>
        <v>3.1983387999999997</v>
      </c>
      <c r="P439" s="27">
        <f t="shared" si="98"/>
        <v>7.8644227999999998</v>
      </c>
      <c r="Q439" s="27">
        <f t="shared" ref="Q439" si="99">AVERAGE(Q413:Q417)</f>
        <v>99.620679999999993</v>
      </c>
      <c r="R439" s="25">
        <f t="shared" si="98"/>
        <v>26.560000000000002</v>
      </c>
      <c r="S439" s="27">
        <f t="shared" si="98"/>
        <v>3.4034</v>
      </c>
    </row>
    <row r="440" spans="1:19" x14ac:dyDescent="0.2">
      <c r="A440" s="20">
        <v>5</v>
      </c>
      <c r="B440" s="25">
        <f>AVERAGE(B418:B422)</f>
        <v>102.19999999999999</v>
      </c>
      <c r="C440" s="27">
        <f t="shared" ref="C440:S440" si="100">AVERAGE(C418:C422)</f>
        <v>21.077999999999999</v>
      </c>
      <c r="D440" s="27">
        <f t="shared" si="100"/>
        <v>14.9</v>
      </c>
      <c r="E440" s="27">
        <f t="shared" si="100"/>
        <v>8.8311999999999991</v>
      </c>
      <c r="F440" s="27">
        <f t="shared" si="100"/>
        <v>89.301999999999992</v>
      </c>
      <c r="G440" s="27">
        <f t="shared" si="100"/>
        <v>70.28</v>
      </c>
      <c r="H440" s="27">
        <f t="shared" si="100"/>
        <v>45.08</v>
      </c>
      <c r="I440" s="27">
        <f t="shared" si="100"/>
        <v>1.16269128</v>
      </c>
      <c r="J440" s="27">
        <f t="shared" si="100"/>
        <v>1.7797963999999999</v>
      </c>
      <c r="K440" s="27">
        <f t="shared" si="100"/>
        <v>0.61710541200000002</v>
      </c>
      <c r="L440" s="27">
        <f t="shared" si="100"/>
        <v>7.9864000000000006</v>
      </c>
      <c r="M440" s="27">
        <f t="shared" si="100"/>
        <v>2.9229999999999996</v>
      </c>
      <c r="N440" s="27">
        <f t="shared" si="100"/>
        <v>-2.5332000000000003</v>
      </c>
      <c r="O440" s="27">
        <f t="shared" si="100"/>
        <v>3.3654606</v>
      </c>
      <c r="P440" s="27">
        <f t="shared" si="100"/>
        <v>6.2540194000000007</v>
      </c>
      <c r="Q440" s="27">
        <f t="shared" ref="Q440" si="101">AVERAGE(Q418:Q422)</f>
        <v>150.17853799999997</v>
      </c>
      <c r="R440" s="25">
        <f t="shared" si="100"/>
        <v>2.6</v>
      </c>
      <c r="S440" s="27">
        <f t="shared" si="100"/>
        <v>16.4404</v>
      </c>
    </row>
    <row r="441" spans="1:19" x14ac:dyDescent="0.2">
      <c r="A441" s="20">
        <v>6</v>
      </c>
      <c r="B441" s="25">
        <f>AVERAGE(B423:B428)</f>
        <v>101.60000000000001</v>
      </c>
      <c r="C441" s="27">
        <f t="shared" ref="C441:S441" si="102">AVERAGE(C423:C428)</f>
        <v>32.443333333333335</v>
      </c>
      <c r="D441" s="27">
        <f t="shared" si="102"/>
        <v>23.511666666666667</v>
      </c>
      <c r="E441" s="27">
        <f t="shared" si="102"/>
        <v>14.92</v>
      </c>
      <c r="F441" s="27">
        <f t="shared" si="102"/>
        <v>77.836666666666659</v>
      </c>
      <c r="G441" s="27">
        <f t="shared" si="102"/>
        <v>46.768333333333338</v>
      </c>
      <c r="H441" s="27">
        <f t="shared" si="102"/>
        <v>22.304999999999996</v>
      </c>
      <c r="I441" s="27">
        <f t="shared" si="102"/>
        <v>1.2689796666666666</v>
      </c>
      <c r="J441" s="27">
        <f t="shared" si="102"/>
        <v>3.0529118333333334</v>
      </c>
      <c r="K441" s="27">
        <f t="shared" si="102"/>
        <v>1.7839323333333335</v>
      </c>
      <c r="L441" s="27">
        <f t="shared" si="102"/>
        <v>10.81</v>
      </c>
      <c r="M441" s="27">
        <f t="shared" si="102"/>
        <v>5.3401666666666658</v>
      </c>
      <c r="N441" s="27">
        <f t="shared" si="102"/>
        <v>-0.24533333333333332</v>
      </c>
      <c r="O441" s="27">
        <f t="shared" si="102"/>
        <v>2.9474119999999999</v>
      </c>
      <c r="P441" s="27">
        <f t="shared" si="102"/>
        <v>6.5172880000000006</v>
      </c>
      <c r="Q441" s="27">
        <f t="shared" ref="Q441" si="103">AVERAGE(Q423:Q428)</f>
        <v>95.281029999999987</v>
      </c>
      <c r="R441" s="25">
        <f t="shared" si="102"/>
        <v>0</v>
      </c>
      <c r="S441" s="27">
        <f t="shared" si="102"/>
        <v>20.311666666666667</v>
      </c>
    </row>
    <row r="442" spans="1:19" x14ac:dyDescent="0.2">
      <c r="A442" s="14" t="s">
        <v>0</v>
      </c>
      <c r="B442" s="25" t="s">
        <v>0</v>
      </c>
      <c r="C442" s="27" t="s">
        <v>0</v>
      </c>
      <c r="D442" s="27" t="s">
        <v>0</v>
      </c>
      <c r="E442" s="27" t="s">
        <v>0</v>
      </c>
      <c r="F442" s="27" t="s">
        <v>0</v>
      </c>
      <c r="G442" s="27" t="s">
        <v>0</v>
      </c>
      <c r="H442" s="27" t="s">
        <v>0</v>
      </c>
      <c r="I442" s="27" t="s">
        <v>0</v>
      </c>
      <c r="J442" s="27" t="s">
        <v>0</v>
      </c>
      <c r="K442" s="27" t="s">
        <v>0</v>
      </c>
      <c r="L442" s="27" t="s">
        <v>0</v>
      </c>
      <c r="M442" s="27" t="s">
        <v>0</v>
      </c>
      <c r="N442" s="27" t="s">
        <v>0</v>
      </c>
      <c r="O442" s="27" t="s">
        <v>0</v>
      </c>
      <c r="P442" s="27" t="s">
        <v>0</v>
      </c>
      <c r="Q442" s="27" t="s">
        <v>0</v>
      </c>
      <c r="R442" s="25" t="s">
        <v>0</v>
      </c>
      <c r="S442" s="22"/>
    </row>
    <row r="443" spans="1:19" x14ac:dyDescent="0.2">
      <c r="A443" s="14" t="s">
        <v>33</v>
      </c>
      <c r="B443" s="25">
        <f>AVERAGE(B398:B407)</f>
        <v>102.29999999999998</v>
      </c>
      <c r="C443" s="27">
        <f t="shared" ref="C443:S443" si="104">AVERAGE(C398:C407)</f>
        <v>30.167999999999996</v>
      </c>
      <c r="D443" s="27">
        <f t="shared" si="104"/>
        <v>20.931999999999999</v>
      </c>
      <c r="E443" s="27">
        <f t="shared" si="104"/>
        <v>12.897</v>
      </c>
      <c r="F443" s="27">
        <f t="shared" si="104"/>
        <v>91.186000000000007</v>
      </c>
      <c r="G443" s="27">
        <f t="shared" si="104"/>
        <v>57.342000000000006</v>
      </c>
      <c r="H443" s="27">
        <f t="shared" si="104"/>
        <v>25.803999999999995</v>
      </c>
      <c r="I443" s="27">
        <f t="shared" si="104"/>
        <v>1.3101571000000001</v>
      </c>
      <c r="J443" s="27">
        <f t="shared" si="104"/>
        <v>2.6086957999999996</v>
      </c>
      <c r="K443" s="27">
        <f t="shared" si="104"/>
        <v>1.2985389599999999</v>
      </c>
      <c r="L443" s="27">
        <f t="shared" si="104"/>
        <v>13.138999999999999</v>
      </c>
      <c r="M443" s="27">
        <f t="shared" si="104"/>
        <v>6.0693000000000001</v>
      </c>
      <c r="N443" s="27">
        <f t="shared" si="104"/>
        <v>0.30799999999999994</v>
      </c>
      <c r="O443" s="27">
        <f t="shared" si="104"/>
        <v>2.1558626999999997</v>
      </c>
      <c r="P443" s="27">
        <f t="shared" si="104"/>
        <v>5.2819620999999994</v>
      </c>
      <c r="Q443" s="27">
        <f t="shared" ref="Q443" si="105">AVERAGE(Q398:Q407)</f>
        <v>110.898045</v>
      </c>
      <c r="R443" s="25">
        <f t="shared" si="104"/>
        <v>0</v>
      </c>
      <c r="S443" s="27">
        <f t="shared" si="104"/>
        <v>17.792000000000002</v>
      </c>
    </row>
    <row r="444" spans="1:19" x14ac:dyDescent="0.2">
      <c r="A444" s="20">
        <v>2</v>
      </c>
      <c r="B444" s="25">
        <f>AVERAGE(B408:B416)</f>
        <v>101.27777777777777</v>
      </c>
      <c r="C444" s="27">
        <f t="shared" ref="C444:S444" si="106">AVERAGE(C408:C416)</f>
        <v>27.333333333333332</v>
      </c>
      <c r="D444" s="27">
        <f t="shared" si="106"/>
        <v>21.367777777777778</v>
      </c>
      <c r="E444" s="27">
        <f t="shared" si="106"/>
        <v>16.715555555555554</v>
      </c>
      <c r="F444" s="27">
        <f t="shared" si="106"/>
        <v>97.022222222222226</v>
      </c>
      <c r="G444" s="27">
        <f t="shared" si="106"/>
        <v>78.379999999999981</v>
      </c>
      <c r="H444" s="27">
        <f t="shared" si="106"/>
        <v>55.114444444444445</v>
      </c>
      <c r="I444" s="27">
        <f t="shared" si="106"/>
        <v>1.9076359999999997</v>
      </c>
      <c r="J444" s="27">
        <f t="shared" si="106"/>
        <v>2.6161943333333335</v>
      </c>
      <c r="K444" s="27">
        <f t="shared" si="106"/>
        <v>0.70855834444444443</v>
      </c>
      <c r="L444" s="27">
        <f t="shared" si="106"/>
        <v>19.776666666666667</v>
      </c>
      <c r="M444" s="27">
        <f t="shared" si="106"/>
        <v>14.92988888888889</v>
      </c>
      <c r="N444" s="27">
        <f t="shared" si="106"/>
        <v>11.385111111111108</v>
      </c>
      <c r="O444" s="27">
        <f t="shared" si="106"/>
        <v>2.7349837777777779</v>
      </c>
      <c r="P444" s="27">
        <f t="shared" si="106"/>
        <v>6.9418132222222217</v>
      </c>
      <c r="Q444" s="27">
        <f t="shared" ref="Q444" si="107">AVERAGE(Q408:Q416)</f>
        <v>101.48967875</v>
      </c>
      <c r="R444" s="25">
        <f t="shared" si="106"/>
        <v>7.9111111111111114</v>
      </c>
      <c r="S444" s="27">
        <f t="shared" si="106"/>
        <v>9.2044444444444427</v>
      </c>
    </row>
    <row r="445" spans="1:19" x14ac:dyDescent="0.2">
      <c r="A445" s="20">
        <v>3</v>
      </c>
      <c r="B445" s="25">
        <f>AVERAGE(B418:B428)</f>
        <v>101.87272727272726</v>
      </c>
      <c r="C445" s="27">
        <f t="shared" ref="C445:S445" si="108">AVERAGE(C418:C428)</f>
        <v>27.277272727272734</v>
      </c>
      <c r="D445" s="27">
        <f t="shared" si="108"/>
        <v>19.597272727272728</v>
      </c>
      <c r="E445" s="27">
        <f t="shared" si="108"/>
        <v>12.152363636363635</v>
      </c>
      <c r="F445" s="27">
        <f t="shared" si="108"/>
        <v>83.048181818181817</v>
      </c>
      <c r="G445" s="27">
        <f t="shared" si="108"/>
        <v>57.455454545454543</v>
      </c>
      <c r="H445" s="27">
        <f t="shared" si="108"/>
        <v>32.657272727272733</v>
      </c>
      <c r="I445" s="27">
        <f t="shared" si="108"/>
        <v>1.2206667636363637</v>
      </c>
      <c r="J445" s="27">
        <f t="shared" si="108"/>
        <v>2.4742230000000003</v>
      </c>
      <c r="K445" s="27">
        <f t="shared" si="108"/>
        <v>1.2535564600000002</v>
      </c>
      <c r="L445" s="27">
        <f t="shared" si="108"/>
        <v>9.5265454545454542</v>
      </c>
      <c r="M445" s="27">
        <f t="shared" si="108"/>
        <v>4.2414545454545447</v>
      </c>
      <c r="N445" s="27">
        <f t="shared" si="108"/>
        <v>-1.2852727272727273</v>
      </c>
      <c r="O445" s="27">
        <f t="shared" si="108"/>
        <v>3.1374340909090908</v>
      </c>
      <c r="P445" s="27">
        <f t="shared" si="108"/>
        <v>6.3976204545454545</v>
      </c>
      <c r="Q445" s="27">
        <f t="shared" ref="Q445" si="109">AVERAGE(Q418:Q428)</f>
        <v>120.23444272727271</v>
      </c>
      <c r="R445" s="25">
        <f t="shared" si="108"/>
        <v>1.1818181818181819</v>
      </c>
      <c r="S445" s="27">
        <f t="shared" si="108"/>
        <v>18.551999999999996</v>
      </c>
    </row>
    <row r="446" spans="1:19" x14ac:dyDescent="0.2">
      <c r="A446" s="14" t="s">
        <v>0</v>
      </c>
      <c r="B446" s="15" t="s">
        <v>0</v>
      </c>
      <c r="C446" s="15" t="s">
        <v>0</v>
      </c>
      <c r="D446" s="15" t="s">
        <v>0</v>
      </c>
      <c r="E446" s="15" t="s">
        <v>0</v>
      </c>
      <c r="F446" s="28" t="s">
        <v>0</v>
      </c>
      <c r="G446" s="15" t="s">
        <v>0</v>
      </c>
      <c r="H446" s="28" t="s">
        <v>0</v>
      </c>
      <c r="I446" s="15" t="s">
        <v>0</v>
      </c>
      <c r="J446" s="28" t="s">
        <v>0</v>
      </c>
      <c r="K446" s="15" t="s">
        <v>0</v>
      </c>
      <c r="L446" s="28" t="s">
        <v>0</v>
      </c>
      <c r="M446" s="15" t="s">
        <v>0</v>
      </c>
      <c r="N446" s="28" t="s">
        <v>0</v>
      </c>
      <c r="O446" s="15" t="s">
        <v>0</v>
      </c>
      <c r="P446" s="16" t="s">
        <v>0</v>
      </c>
      <c r="Q446" s="16" t="s">
        <v>0</v>
      </c>
      <c r="R446" s="16" t="s">
        <v>0</v>
      </c>
    </row>
    <row r="447" spans="1:19" x14ac:dyDescent="0.2"/>
    <row r="448" spans="1:19" ht="35.25" x14ac:dyDescent="0.6">
      <c r="A448" s="53" t="s">
        <v>102</v>
      </c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</row>
    <row r="449" spans="1:19" x14ac:dyDescent="0.2">
      <c r="A449" s="14" t="s">
        <v>0</v>
      </c>
      <c r="B449" s="15" t="s">
        <v>0</v>
      </c>
      <c r="C449" s="15" t="s">
        <v>0</v>
      </c>
      <c r="D449" s="15" t="s">
        <v>0</v>
      </c>
      <c r="E449" s="15" t="s">
        <v>0</v>
      </c>
      <c r="F449" s="15" t="s">
        <v>0</v>
      </c>
      <c r="G449" s="15" t="s">
        <v>0</v>
      </c>
      <c r="H449" s="15" t="s">
        <v>0</v>
      </c>
      <c r="I449" s="15" t="s">
        <v>0</v>
      </c>
      <c r="J449" s="15" t="s">
        <v>0</v>
      </c>
      <c r="K449" s="15" t="s">
        <v>0</v>
      </c>
      <c r="L449" s="15" t="s">
        <v>0</v>
      </c>
      <c r="M449" s="15" t="s">
        <v>0</v>
      </c>
      <c r="N449" s="15" t="s">
        <v>0</v>
      </c>
      <c r="O449" s="15" t="s">
        <v>0</v>
      </c>
      <c r="P449" s="15" t="s">
        <v>0</v>
      </c>
      <c r="Q449" s="15" t="s">
        <v>0</v>
      </c>
      <c r="R449" s="15" t="s">
        <v>0</v>
      </c>
      <c r="S449" s="16" t="s">
        <v>0</v>
      </c>
    </row>
    <row r="450" spans="1:19" x14ac:dyDescent="0.2">
      <c r="A450" s="17" t="s">
        <v>1</v>
      </c>
      <c r="B450" s="18" t="s">
        <v>20</v>
      </c>
      <c r="C450" s="18" t="s">
        <v>15</v>
      </c>
      <c r="D450" s="18" t="s">
        <v>14</v>
      </c>
      <c r="E450" s="18" t="s">
        <v>13</v>
      </c>
      <c r="F450" s="18" t="s">
        <v>4</v>
      </c>
      <c r="G450" s="18" t="s">
        <v>2</v>
      </c>
      <c r="H450" s="18" t="s">
        <v>6</v>
      </c>
      <c r="I450" s="18" t="s">
        <v>16</v>
      </c>
      <c r="J450" s="18" t="s">
        <v>18</v>
      </c>
      <c r="K450" s="18" t="s">
        <v>19</v>
      </c>
      <c r="L450" s="18" t="s">
        <v>26</v>
      </c>
      <c r="M450" s="18" t="s">
        <v>27</v>
      </c>
      <c r="N450" s="18" t="s">
        <v>28</v>
      </c>
      <c r="O450" s="18" t="s">
        <v>3</v>
      </c>
      <c r="P450" s="18" t="s">
        <v>5</v>
      </c>
      <c r="Q450" s="18" t="s">
        <v>82</v>
      </c>
      <c r="R450" s="18" t="s">
        <v>7</v>
      </c>
      <c r="S450" s="19" t="s">
        <v>8</v>
      </c>
    </row>
    <row r="451" spans="1:19" x14ac:dyDescent="0.2">
      <c r="A451" s="20"/>
      <c r="B451" s="18" t="s">
        <v>17</v>
      </c>
      <c r="C451" s="18" t="s">
        <v>88</v>
      </c>
      <c r="D451" s="18" t="s">
        <v>88</v>
      </c>
      <c r="E451" s="18" t="s">
        <v>88</v>
      </c>
      <c r="F451" s="18" t="s">
        <v>9</v>
      </c>
      <c r="G451" s="18" t="s">
        <v>9</v>
      </c>
      <c r="H451" s="18" t="s">
        <v>9</v>
      </c>
      <c r="I451" s="18" t="s">
        <v>17</v>
      </c>
      <c r="J451" s="18" t="s">
        <v>17</v>
      </c>
      <c r="K451" s="18" t="s">
        <v>17</v>
      </c>
      <c r="L451" s="18" t="s">
        <v>88</v>
      </c>
      <c r="M451" s="18" t="s">
        <v>88</v>
      </c>
      <c r="N451" s="18" t="s">
        <v>88</v>
      </c>
      <c r="O451" s="18" t="s">
        <v>83</v>
      </c>
      <c r="P451" s="18" t="s">
        <v>10</v>
      </c>
      <c r="Q451" s="18" t="s">
        <v>89</v>
      </c>
      <c r="R451" s="18" t="s">
        <v>11</v>
      </c>
      <c r="S451" s="19" t="s">
        <v>12</v>
      </c>
    </row>
    <row r="452" spans="1:19" x14ac:dyDescent="0.2">
      <c r="A452" s="14" t="s">
        <v>0</v>
      </c>
      <c r="B452" s="15" t="s">
        <v>0</v>
      </c>
      <c r="C452" s="15" t="s">
        <v>0</v>
      </c>
      <c r="D452" s="15" t="s">
        <v>0</v>
      </c>
      <c r="E452" s="15" t="s">
        <v>0</v>
      </c>
      <c r="F452" s="15" t="s">
        <v>0</v>
      </c>
      <c r="G452" s="15" t="s">
        <v>0</v>
      </c>
      <c r="H452" s="15" t="s">
        <v>0</v>
      </c>
      <c r="I452" s="15" t="s">
        <v>0</v>
      </c>
      <c r="J452" s="15" t="s">
        <v>0</v>
      </c>
      <c r="K452" s="15" t="s">
        <v>0</v>
      </c>
      <c r="L452" s="15" t="s">
        <v>0</v>
      </c>
      <c r="M452" s="15" t="s">
        <v>0</v>
      </c>
      <c r="N452" s="15" t="s">
        <v>0</v>
      </c>
      <c r="O452" s="15" t="s">
        <v>0</v>
      </c>
      <c r="P452" s="15" t="s">
        <v>0</v>
      </c>
      <c r="Q452" s="15" t="s">
        <v>0</v>
      </c>
      <c r="R452" s="15" t="s">
        <v>0</v>
      </c>
      <c r="S452" s="16" t="s">
        <v>0</v>
      </c>
    </row>
    <row r="453" spans="1:19" x14ac:dyDescent="0.2">
      <c r="A453" s="21">
        <v>1</v>
      </c>
      <c r="B453" s="30">
        <v>101.9</v>
      </c>
      <c r="C453" s="30">
        <v>35.65</v>
      </c>
      <c r="D453" s="30">
        <v>25.6</v>
      </c>
      <c r="E453" s="30">
        <v>15.14</v>
      </c>
      <c r="F453" s="30">
        <v>90.5</v>
      </c>
      <c r="G453" s="30">
        <v>54.8</v>
      </c>
      <c r="H453" s="30">
        <v>24.29</v>
      </c>
      <c r="I453" s="30">
        <v>1.661497</v>
      </c>
      <c r="J453" s="30">
        <v>3.5081030000000002</v>
      </c>
      <c r="K453" s="30">
        <v>1.846606</v>
      </c>
      <c r="L453" s="30">
        <v>20.28</v>
      </c>
      <c r="M453" s="30">
        <v>11.92</v>
      </c>
      <c r="N453" s="30">
        <v>5.6379999999999999</v>
      </c>
      <c r="O453" s="30">
        <v>2.0470570000000001</v>
      </c>
      <c r="P453" s="30">
        <v>5.5635479999999999</v>
      </c>
      <c r="Q453" s="30">
        <v>116.7899</v>
      </c>
      <c r="R453" s="30">
        <v>0</v>
      </c>
      <c r="S453" s="30">
        <v>20.71</v>
      </c>
    </row>
    <row r="454" spans="1:19" x14ac:dyDescent="0.2">
      <c r="A454" s="21">
        <v>2</v>
      </c>
      <c r="B454" s="30">
        <v>101.9</v>
      </c>
      <c r="C454" s="30">
        <v>33.06</v>
      </c>
      <c r="D454" s="30">
        <v>25.86</v>
      </c>
      <c r="E454" s="30">
        <v>19.829999999999998</v>
      </c>
      <c r="F454" s="30">
        <v>79.3</v>
      </c>
      <c r="G454" s="30">
        <v>57.99</v>
      </c>
      <c r="H454" s="30">
        <v>33.56</v>
      </c>
      <c r="I454" s="30">
        <v>1.868711</v>
      </c>
      <c r="J454" s="30">
        <v>3.4115199999999999</v>
      </c>
      <c r="K454" s="30">
        <v>1.5428090000000001</v>
      </c>
      <c r="L454" s="30">
        <v>17.07</v>
      </c>
      <c r="M454" s="30">
        <v>14.91</v>
      </c>
      <c r="N454" s="30">
        <v>12.06</v>
      </c>
      <c r="O454" s="30">
        <v>3.551552</v>
      </c>
      <c r="P454" s="30">
        <v>6.7236219999999998</v>
      </c>
      <c r="Q454" s="30">
        <v>103.36360000000001</v>
      </c>
      <c r="R454" s="30">
        <v>0</v>
      </c>
      <c r="S454" s="30">
        <v>19.82</v>
      </c>
    </row>
    <row r="455" spans="1:19" x14ac:dyDescent="0.2">
      <c r="A455" s="21">
        <v>3</v>
      </c>
      <c r="B455" s="30">
        <v>101.7</v>
      </c>
      <c r="C455" s="30">
        <v>32.56</v>
      </c>
      <c r="D455" s="30">
        <v>25.24</v>
      </c>
      <c r="E455" s="30">
        <v>19.05</v>
      </c>
      <c r="F455" s="30">
        <v>77.62</v>
      </c>
      <c r="G455" s="30">
        <v>55.22</v>
      </c>
      <c r="H455" s="30">
        <v>32.49</v>
      </c>
      <c r="I455" s="30">
        <v>1.7018720000000001</v>
      </c>
      <c r="J455" s="30">
        <v>3.303277</v>
      </c>
      <c r="K455" s="30">
        <v>1.6014060000000001</v>
      </c>
      <c r="L455" s="30">
        <v>16.46</v>
      </c>
      <c r="M455" s="30">
        <v>12.55</v>
      </c>
      <c r="N455" s="30">
        <v>9.89</v>
      </c>
      <c r="O455" s="30">
        <v>4.3693210000000002</v>
      </c>
      <c r="P455" s="30">
        <v>8.8443419999999993</v>
      </c>
      <c r="Q455" s="30">
        <v>102.77370000000001</v>
      </c>
      <c r="R455" s="30">
        <v>0</v>
      </c>
      <c r="S455" s="30">
        <v>19.93</v>
      </c>
    </row>
    <row r="456" spans="1:19" x14ac:dyDescent="0.2">
      <c r="A456" s="21">
        <v>4</v>
      </c>
      <c r="B456" s="30">
        <v>101.6</v>
      </c>
      <c r="C456" s="30">
        <v>32.619999999999997</v>
      </c>
      <c r="D456" s="30">
        <v>25.45</v>
      </c>
      <c r="E456" s="30">
        <v>19.61</v>
      </c>
      <c r="F456" s="30">
        <v>83.3</v>
      </c>
      <c r="G456" s="30">
        <v>58.43</v>
      </c>
      <c r="H456" s="30">
        <v>32.33</v>
      </c>
      <c r="I456" s="30">
        <v>1.8207990000000001</v>
      </c>
      <c r="J456" s="30">
        <v>3.3371249999999999</v>
      </c>
      <c r="K456" s="30">
        <v>1.5163260000000001</v>
      </c>
      <c r="L456" s="30">
        <v>16.809999999999999</v>
      </c>
      <c r="M456" s="30">
        <v>14.23</v>
      </c>
      <c r="N456" s="30">
        <v>9.49</v>
      </c>
      <c r="O456" s="30">
        <v>2.736405</v>
      </c>
      <c r="P456" s="30">
        <v>5.9267260000000004</v>
      </c>
      <c r="Q456" s="30">
        <v>184.43180000000001</v>
      </c>
      <c r="R456" s="30">
        <v>0</v>
      </c>
      <c r="S456" s="30">
        <v>18.91</v>
      </c>
    </row>
    <row r="457" spans="1:19" x14ac:dyDescent="0.2">
      <c r="A457" s="21">
        <v>5</v>
      </c>
      <c r="B457" s="30">
        <v>101.6</v>
      </c>
      <c r="C457" s="30">
        <v>33.770000000000003</v>
      </c>
      <c r="D457" s="30">
        <v>24.68</v>
      </c>
      <c r="E457" s="30">
        <v>18.37</v>
      </c>
      <c r="F457" s="30">
        <v>92.2</v>
      </c>
      <c r="G457" s="30">
        <v>63.76</v>
      </c>
      <c r="H457" s="30">
        <v>28.46</v>
      </c>
      <c r="I457" s="30">
        <v>1.8832089999999999</v>
      </c>
      <c r="J457" s="30">
        <v>3.22336</v>
      </c>
      <c r="K457" s="30">
        <v>1.3401510000000001</v>
      </c>
      <c r="L457" s="30">
        <v>18.84</v>
      </c>
      <c r="M457" s="30">
        <v>15.09</v>
      </c>
      <c r="N457" s="30">
        <v>8.92</v>
      </c>
      <c r="O457" s="30">
        <v>1.2658259999999999</v>
      </c>
      <c r="P457" s="30">
        <v>3.3524780000000001</v>
      </c>
      <c r="Q457" s="30">
        <v>166.86269999999999</v>
      </c>
      <c r="R457" s="30">
        <v>0</v>
      </c>
      <c r="S457" s="30">
        <v>17.100000000000001</v>
      </c>
    </row>
    <row r="458" spans="1:19" x14ac:dyDescent="0.2">
      <c r="A458" s="21">
        <v>6</v>
      </c>
      <c r="B458" s="30">
        <v>101.5</v>
      </c>
      <c r="C458" s="30">
        <v>36.29</v>
      </c>
      <c r="D458" s="30">
        <v>26.59</v>
      </c>
      <c r="E458" s="30">
        <v>18.399999999999999</v>
      </c>
      <c r="F458" s="30">
        <v>95.3</v>
      </c>
      <c r="G458" s="30">
        <v>52.46</v>
      </c>
      <c r="H458" s="30">
        <v>19.489999999999998</v>
      </c>
      <c r="I458" s="30">
        <v>1.5988960000000001</v>
      </c>
      <c r="J458" s="30">
        <v>3.684205</v>
      </c>
      <c r="K458" s="30">
        <v>2.0853100000000002</v>
      </c>
      <c r="L458" s="30">
        <v>18.36</v>
      </c>
      <c r="M458" s="30">
        <v>10.68</v>
      </c>
      <c r="N458" s="30">
        <v>3.0510000000000002</v>
      </c>
      <c r="O458" s="30">
        <v>2.8652540000000002</v>
      </c>
      <c r="P458" s="30">
        <v>8.2504829999999991</v>
      </c>
      <c r="Q458" s="30">
        <v>79.001499999999993</v>
      </c>
      <c r="R458" s="30">
        <v>0</v>
      </c>
      <c r="S458" s="30">
        <v>18.61</v>
      </c>
    </row>
    <row r="459" spans="1:19" x14ac:dyDescent="0.2">
      <c r="A459" s="21">
        <v>7</v>
      </c>
      <c r="B459" s="30">
        <v>101.3</v>
      </c>
      <c r="C459" s="30">
        <v>36.82</v>
      </c>
      <c r="D459" s="30">
        <v>28.26</v>
      </c>
      <c r="E459" s="30">
        <v>19.95</v>
      </c>
      <c r="F459" s="30">
        <v>68.78</v>
      </c>
      <c r="G459" s="30">
        <v>36.78</v>
      </c>
      <c r="H459" s="30">
        <v>15.36</v>
      </c>
      <c r="I459" s="30">
        <v>1.32592</v>
      </c>
      <c r="J459" s="30">
        <v>3.9725329999999999</v>
      </c>
      <c r="K459" s="30">
        <v>2.6466129999999999</v>
      </c>
      <c r="L459" s="30">
        <v>12.24</v>
      </c>
      <c r="M459" s="30">
        <v>6.3849999999999998</v>
      </c>
      <c r="N459" s="30">
        <v>-1.57</v>
      </c>
      <c r="O459" s="30">
        <v>2.6058669999999999</v>
      </c>
      <c r="P459" s="30">
        <v>7.261584</v>
      </c>
      <c r="Q459" s="30">
        <v>81.572950000000006</v>
      </c>
      <c r="R459" s="30">
        <v>0</v>
      </c>
      <c r="S459" s="30">
        <v>19.75</v>
      </c>
    </row>
    <row r="460" spans="1:19" x14ac:dyDescent="0.2">
      <c r="A460" s="21">
        <v>8</v>
      </c>
      <c r="B460" s="30">
        <v>101.4</v>
      </c>
      <c r="C460" s="30">
        <v>36.14</v>
      </c>
      <c r="D460" s="30">
        <v>25.95</v>
      </c>
      <c r="E460" s="30">
        <v>17.260000000000002</v>
      </c>
      <c r="F460" s="30">
        <v>85.9</v>
      </c>
      <c r="G460" s="30">
        <v>51.33</v>
      </c>
      <c r="H460" s="30">
        <v>20.309999999999999</v>
      </c>
      <c r="I460" s="30">
        <v>1.629454</v>
      </c>
      <c r="J460" s="30">
        <v>3.4907699999999999</v>
      </c>
      <c r="K460" s="30">
        <v>1.861316</v>
      </c>
      <c r="L460" s="30">
        <v>18.62</v>
      </c>
      <c r="M460" s="30">
        <v>11.16</v>
      </c>
      <c r="N460" s="30">
        <v>3.0489999999999999</v>
      </c>
      <c r="O460" s="30">
        <v>2.652323</v>
      </c>
      <c r="P460" s="30">
        <v>7.0253639999999997</v>
      </c>
      <c r="Q460" s="30">
        <v>174.0401</v>
      </c>
      <c r="R460" s="30">
        <v>0</v>
      </c>
      <c r="S460" s="30">
        <v>17.89</v>
      </c>
    </row>
    <row r="461" spans="1:19" x14ac:dyDescent="0.2">
      <c r="A461" s="21">
        <v>9</v>
      </c>
      <c r="B461" s="30">
        <v>101.4</v>
      </c>
      <c r="C461" s="30">
        <v>32.340000000000003</v>
      </c>
      <c r="D461" s="30">
        <v>23.22</v>
      </c>
      <c r="E461" s="30">
        <v>16.920000000000002</v>
      </c>
      <c r="F461" s="30">
        <v>100</v>
      </c>
      <c r="G461" s="30">
        <v>76.790000000000006</v>
      </c>
      <c r="H461" s="30">
        <v>37.01</v>
      </c>
      <c r="I461" s="30">
        <v>2.0917309999999998</v>
      </c>
      <c r="J461" s="30">
        <v>2.9591690000000002</v>
      </c>
      <c r="K461" s="30">
        <v>0.86743780000000004</v>
      </c>
      <c r="L461" s="30">
        <v>20.39</v>
      </c>
      <c r="M461" s="30">
        <v>17.79</v>
      </c>
      <c r="N461" s="30">
        <v>13.24</v>
      </c>
      <c r="O461" s="30">
        <v>1.3754740000000001</v>
      </c>
      <c r="P461" s="30">
        <v>2.8686750000000001</v>
      </c>
      <c r="Q461" s="30">
        <v>238.73920000000001</v>
      </c>
      <c r="R461" s="30">
        <v>0</v>
      </c>
      <c r="S461" s="30">
        <v>16.72</v>
      </c>
    </row>
    <row r="462" spans="1:19" x14ac:dyDescent="0.2">
      <c r="A462" s="21">
        <v>10</v>
      </c>
      <c r="B462" s="30">
        <v>101.6</v>
      </c>
      <c r="C462" s="30">
        <v>35.909999999999997</v>
      </c>
      <c r="D462" s="30">
        <v>25.93</v>
      </c>
      <c r="E462" s="30">
        <v>16.260000000000002</v>
      </c>
      <c r="F462" s="30">
        <v>100</v>
      </c>
      <c r="G462" s="30">
        <v>60.56</v>
      </c>
      <c r="H462" s="30">
        <v>24.42</v>
      </c>
      <c r="I462" s="30">
        <v>1.8064960000000001</v>
      </c>
      <c r="J462" s="30">
        <v>3.562468</v>
      </c>
      <c r="K462" s="30">
        <v>1.7559720000000001</v>
      </c>
      <c r="L462" s="30">
        <v>20.78</v>
      </c>
      <c r="M462" s="30">
        <v>13.89</v>
      </c>
      <c r="N462" s="30">
        <v>7.4370000000000003</v>
      </c>
      <c r="O462" s="30">
        <v>2.2449129999999999</v>
      </c>
      <c r="P462" s="30">
        <v>6.6674090000000001</v>
      </c>
      <c r="Q462" s="30">
        <v>112.55800000000001</v>
      </c>
      <c r="R462" s="30">
        <v>0</v>
      </c>
      <c r="S462" s="30">
        <v>16.62</v>
      </c>
    </row>
    <row r="463" spans="1:19" x14ac:dyDescent="0.2">
      <c r="A463" s="21">
        <v>11</v>
      </c>
      <c r="B463" s="30">
        <v>101.3</v>
      </c>
      <c r="C463" s="30">
        <v>37.89</v>
      </c>
      <c r="D463" s="30">
        <v>27.47</v>
      </c>
      <c r="E463" s="30">
        <v>18.079999999999998</v>
      </c>
      <c r="F463" s="30">
        <v>89.3</v>
      </c>
      <c r="G463" s="30">
        <v>49.82</v>
      </c>
      <c r="H463" s="30">
        <v>16.7</v>
      </c>
      <c r="I463" s="30">
        <v>1.63822</v>
      </c>
      <c r="J463" s="30">
        <v>3.899038</v>
      </c>
      <c r="K463" s="30">
        <v>2.260818</v>
      </c>
      <c r="L463" s="30">
        <v>19.5</v>
      </c>
      <c r="M463" s="30">
        <v>11.44</v>
      </c>
      <c r="N463" s="30">
        <v>1.2130000000000001</v>
      </c>
      <c r="O463" s="30">
        <v>1.6497409999999999</v>
      </c>
      <c r="P463" s="30">
        <v>4.9914240000000003</v>
      </c>
      <c r="Q463" s="30">
        <v>132.4682</v>
      </c>
      <c r="R463" s="30">
        <v>0</v>
      </c>
      <c r="S463" s="30">
        <v>20.54</v>
      </c>
    </row>
    <row r="464" spans="1:19" x14ac:dyDescent="0.2">
      <c r="A464" s="21">
        <v>12</v>
      </c>
      <c r="B464" s="30">
        <v>101.3</v>
      </c>
      <c r="C464" s="30">
        <v>38.44</v>
      </c>
      <c r="D464" s="30">
        <v>28.09</v>
      </c>
      <c r="E464" s="30">
        <v>16.75</v>
      </c>
      <c r="F464" s="30">
        <v>91.3</v>
      </c>
      <c r="G464" s="30">
        <v>44.33</v>
      </c>
      <c r="H464" s="30">
        <v>15.68</v>
      </c>
      <c r="I464" s="30">
        <v>1.45739</v>
      </c>
      <c r="J464" s="30">
        <v>4.0630119999999996</v>
      </c>
      <c r="K464" s="30">
        <v>2.6056219999999999</v>
      </c>
      <c r="L464" s="30">
        <v>17.5</v>
      </c>
      <c r="M464" s="30">
        <v>8.51</v>
      </c>
      <c r="N464" s="30">
        <v>0.81299999999999994</v>
      </c>
      <c r="O464" s="30">
        <v>2.6187659999999999</v>
      </c>
      <c r="P464" s="30">
        <v>6.8349849999999996</v>
      </c>
      <c r="Q464" s="30">
        <v>91.464550000000003</v>
      </c>
      <c r="R464" s="30">
        <v>0</v>
      </c>
      <c r="S464" s="30">
        <v>20.13</v>
      </c>
    </row>
    <row r="465" spans="1:19" x14ac:dyDescent="0.2">
      <c r="A465" s="21">
        <v>13</v>
      </c>
      <c r="B465" s="30">
        <v>101.4</v>
      </c>
      <c r="C465" s="30">
        <v>37.92</v>
      </c>
      <c r="D465" s="30">
        <v>28.89</v>
      </c>
      <c r="E465" s="30">
        <v>21.87</v>
      </c>
      <c r="F465" s="30">
        <v>53.23</v>
      </c>
      <c r="G465" s="30">
        <v>31.68</v>
      </c>
      <c r="H465" s="30">
        <v>13.64</v>
      </c>
      <c r="I465" s="30">
        <v>1.170552</v>
      </c>
      <c r="J465" s="30">
        <v>4.1410679999999997</v>
      </c>
      <c r="K465" s="30">
        <v>2.9705149999999998</v>
      </c>
      <c r="L465" s="30">
        <v>8.33</v>
      </c>
      <c r="M465" s="30">
        <v>3.4689999999999999</v>
      </c>
      <c r="N465" s="30">
        <v>-3.6779999999999999</v>
      </c>
      <c r="O465" s="30">
        <v>3.5975389999999998</v>
      </c>
      <c r="P465" s="30">
        <v>8.4388339999999999</v>
      </c>
      <c r="Q465" s="30">
        <v>49.072859999999999</v>
      </c>
      <c r="R465" s="30">
        <v>0</v>
      </c>
      <c r="S465" s="30">
        <v>18.79</v>
      </c>
    </row>
    <row r="466" spans="1:19" x14ac:dyDescent="0.2">
      <c r="A466" s="21">
        <v>14</v>
      </c>
      <c r="B466" s="30">
        <v>101.7</v>
      </c>
      <c r="C466" s="30">
        <v>37.270000000000003</v>
      </c>
      <c r="D466" s="30">
        <v>28.4</v>
      </c>
      <c r="E466" s="30">
        <v>17.28</v>
      </c>
      <c r="F466" s="30">
        <v>71.53</v>
      </c>
      <c r="G466" s="30">
        <v>32.72</v>
      </c>
      <c r="H466" s="30">
        <v>15.57</v>
      </c>
      <c r="I466" s="30">
        <v>1.181357</v>
      </c>
      <c r="J466" s="30">
        <v>4.0397429999999996</v>
      </c>
      <c r="K466" s="30">
        <v>2.858387</v>
      </c>
      <c r="L466" s="30">
        <v>14.34</v>
      </c>
      <c r="M466" s="30">
        <v>3.6819999999999999</v>
      </c>
      <c r="N466" s="30">
        <v>-1.282</v>
      </c>
      <c r="O466" s="30">
        <v>2.7480530000000001</v>
      </c>
      <c r="P466" s="30">
        <v>7.1883920000000003</v>
      </c>
      <c r="Q466" s="30">
        <v>52.747430000000001</v>
      </c>
      <c r="R466" s="30">
        <v>0</v>
      </c>
      <c r="S466" s="30">
        <v>19.68</v>
      </c>
    </row>
    <row r="467" spans="1:19" x14ac:dyDescent="0.2">
      <c r="A467" s="21">
        <v>15</v>
      </c>
      <c r="B467" s="30">
        <v>101.8</v>
      </c>
      <c r="C467" s="30">
        <v>34.6</v>
      </c>
      <c r="D467" s="30">
        <v>27.44</v>
      </c>
      <c r="E467" s="30">
        <v>20.46</v>
      </c>
      <c r="F467" s="30">
        <v>78.510000000000005</v>
      </c>
      <c r="G467" s="30">
        <v>38.19</v>
      </c>
      <c r="H467" s="30">
        <v>18.690000000000001</v>
      </c>
      <c r="I467" s="30">
        <v>1.3296939999999999</v>
      </c>
      <c r="J467" s="30">
        <v>3.7563300000000002</v>
      </c>
      <c r="K467" s="30">
        <v>2.4266369999999999</v>
      </c>
      <c r="L467" s="30">
        <v>15.42</v>
      </c>
      <c r="M467" s="30">
        <v>6.2190000000000003</v>
      </c>
      <c r="N467" s="30">
        <v>-4.0000000000000001E-3</v>
      </c>
      <c r="O467" s="30">
        <v>2.0871409999999999</v>
      </c>
      <c r="P467" s="30">
        <v>3.6436299999999999</v>
      </c>
      <c r="Q467" s="30">
        <v>161.32939999999999</v>
      </c>
      <c r="R467" s="30">
        <v>0</v>
      </c>
      <c r="S467" s="30">
        <v>17.8</v>
      </c>
    </row>
    <row r="468" spans="1:19" x14ac:dyDescent="0.2">
      <c r="A468" s="21">
        <v>16</v>
      </c>
      <c r="B468" s="30">
        <v>101.6</v>
      </c>
      <c r="C468" s="30">
        <v>31.42</v>
      </c>
      <c r="D468" s="30">
        <v>24.08</v>
      </c>
      <c r="E468" s="30">
        <v>16.510000000000002</v>
      </c>
      <c r="F468" s="30">
        <v>97.4</v>
      </c>
      <c r="G468" s="30">
        <v>61.39</v>
      </c>
      <c r="H468" s="30">
        <v>33.53</v>
      </c>
      <c r="I468" s="30">
        <v>1.733258</v>
      </c>
      <c r="J468" s="30">
        <v>3.0979939999999999</v>
      </c>
      <c r="K468" s="30">
        <v>1.3647359999999999</v>
      </c>
      <c r="L468" s="30">
        <v>18.739999999999998</v>
      </c>
      <c r="M468" s="30">
        <v>12.95</v>
      </c>
      <c r="N468" s="30">
        <v>9.48</v>
      </c>
      <c r="O468" s="30">
        <v>2.3804189999999998</v>
      </c>
      <c r="P468" s="30">
        <v>6.4065849999999998</v>
      </c>
      <c r="Q468" s="30">
        <v>116.81529999999999</v>
      </c>
      <c r="R468" s="30">
        <v>0</v>
      </c>
      <c r="S468" s="30">
        <v>16.14</v>
      </c>
    </row>
    <row r="469" spans="1:19" x14ac:dyDescent="0.2">
      <c r="A469" s="21">
        <v>17</v>
      </c>
      <c r="B469" s="30">
        <v>101.4</v>
      </c>
      <c r="C469" s="30">
        <v>35.53</v>
      </c>
      <c r="D469" s="30">
        <v>26.78</v>
      </c>
      <c r="E469" s="30">
        <v>20.16</v>
      </c>
      <c r="F469" s="30">
        <v>67.88</v>
      </c>
      <c r="G469" s="30">
        <v>45.75</v>
      </c>
      <c r="H469" s="30">
        <v>22.3</v>
      </c>
      <c r="I469" s="30">
        <v>1.5162549999999999</v>
      </c>
      <c r="J469" s="30">
        <v>3.6470570000000002</v>
      </c>
      <c r="K469" s="30">
        <v>2.1308020000000001</v>
      </c>
      <c r="L469" s="30">
        <v>12.74</v>
      </c>
      <c r="M469" s="30">
        <v>9.69</v>
      </c>
      <c r="N469" s="30">
        <v>4.0839999999999996</v>
      </c>
      <c r="O469" s="30">
        <v>3.8595809999999999</v>
      </c>
      <c r="P469" s="30">
        <v>9.6064710000000009</v>
      </c>
      <c r="Q469" s="30">
        <v>79.83681</v>
      </c>
      <c r="R469" s="30">
        <v>0</v>
      </c>
      <c r="S469" s="30">
        <v>19.97</v>
      </c>
    </row>
    <row r="470" spans="1:19" x14ac:dyDescent="0.2">
      <c r="A470" s="21">
        <v>18</v>
      </c>
      <c r="B470" s="30">
        <v>101.4</v>
      </c>
      <c r="C470" s="30">
        <v>28.7</v>
      </c>
      <c r="D470" s="30">
        <v>22.68</v>
      </c>
      <c r="E470" s="30">
        <v>18.850000000000001</v>
      </c>
      <c r="F470" s="30">
        <v>86.2</v>
      </c>
      <c r="G470" s="30">
        <v>63.59</v>
      </c>
      <c r="H470" s="30">
        <v>40.93</v>
      </c>
      <c r="I470" s="30">
        <v>1.7347900000000001</v>
      </c>
      <c r="J470" s="30">
        <v>2.7736519999999998</v>
      </c>
      <c r="K470" s="30">
        <v>1.038862</v>
      </c>
      <c r="L470" s="30">
        <v>16.079999999999998</v>
      </c>
      <c r="M470" s="30">
        <v>13.03</v>
      </c>
      <c r="N470" s="30">
        <v>9.7799999999999994</v>
      </c>
      <c r="O470" s="30">
        <v>2.3657189999999999</v>
      </c>
      <c r="P470" s="30">
        <v>6.9578059999999997</v>
      </c>
      <c r="Q470" s="30">
        <v>202.8674</v>
      </c>
      <c r="R470" s="30">
        <v>0</v>
      </c>
      <c r="S470" s="30">
        <v>10.46</v>
      </c>
    </row>
    <row r="471" spans="1:19" x14ac:dyDescent="0.2">
      <c r="A471" s="21">
        <v>19</v>
      </c>
      <c r="B471" s="30">
        <v>101.4</v>
      </c>
      <c r="C471" s="30">
        <v>31.04</v>
      </c>
      <c r="D471" s="30">
        <v>23.29</v>
      </c>
      <c r="E471" s="30">
        <v>17.48</v>
      </c>
      <c r="F471" s="30">
        <v>94.7</v>
      </c>
      <c r="G471" s="30">
        <v>68.11</v>
      </c>
      <c r="H471" s="30">
        <v>37.200000000000003</v>
      </c>
      <c r="I471" s="30">
        <v>1.856843</v>
      </c>
      <c r="J471" s="30">
        <v>2.9537339999999999</v>
      </c>
      <c r="K471" s="30">
        <v>1.0968910000000001</v>
      </c>
      <c r="L471" s="30">
        <v>19.7</v>
      </c>
      <c r="M471" s="30">
        <v>14.73</v>
      </c>
      <c r="N471" s="30">
        <v>11.12</v>
      </c>
      <c r="O471" s="30">
        <v>1.674866</v>
      </c>
      <c r="P471" s="30">
        <v>4.2629270000000004</v>
      </c>
      <c r="Q471" s="30">
        <v>237.45079999999999</v>
      </c>
      <c r="R471" s="30">
        <v>0.4</v>
      </c>
      <c r="S471" s="30">
        <v>17.91</v>
      </c>
    </row>
    <row r="472" spans="1:19" x14ac:dyDescent="0.2">
      <c r="A472" s="21">
        <v>20</v>
      </c>
      <c r="B472" s="30">
        <v>101.6</v>
      </c>
      <c r="C472" s="30">
        <v>33.119999999999997</v>
      </c>
      <c r="D472" s="30">
        <v>23.79</v>
      </c>
      <c r="E472" s="30">
        <v>13.7</v>
      </c>
      <c r="F472" s="30">
        <v>100</v>
      </c>
      <c r="G472" s="30">
        <v>60.34</v>
      </c>
      <c r="H472" s="30">
        <v>23.04</v>
      </c>
      <c r="I472" s="30">
        <v>1.6175660000000001</v>
      </c>
      <c r="J472" s="30">
        <v>3.1139999999999999</v>
      </c>
      <c r="K472" s="30">
        <v>1.496434</v>
      </c>
      <c r="L472" s="30">
        <v>17.8</v>
      </c>
      <c r="M472" s="30">
        <v>11.05</v>
      </c>
      <c r="N472" s="30">
        <v>-1.29</v>
      </c>
      <c r="O472" s="30">
        <v>1.628368</v>
      </c>
      <c r="P472" s="30">
        <v>4.402539</v>
      </c>
      <c r="Q472" s="30">
        <v>206.8836</v>
      </c>
      <c r="R472" s="30">
        <v>0</v>
      </c>
      <c r="S472" s="30">
        <v>19.489999999999998</v>
      </c>
    </row>
    <row r="473" spans="1:19" x14ac:dyDescent="0.2">
      <c r="A473" s="21">
        <v>21</v>
      </c>
      <c r="B473" s="30">
        <v>101.6</v>
      </c>
      <c r="C473" s="30">
        <v>32.700000000000003</v>
      </c>
      <c r="D473" s="30">
        <v>24.45</v>
      </c>
      <c r="E473" s="30">
        <v>16.03</v>
      </c>
      <c r="F473" s="30">
        <v>82.7</v>
      </c>
      <c r="G473" s="30">
        <v>46.41</v>
      </c>
      <c r="H473" s="30">
        <v>22.5</v>
      </c>
      <c r="I473" s="30">
        <v>1.3512820000000001</v>
      </c>
      <c r="J473" s="30">
        <v>3.1676319999999998</v>
      </c>
      <c r="K473" s="30">
        <v>1.816351</v>
      </c>
      <c r="L473" s="30">
        <v>12.39</v>
      </c>
      <c r="M473" s="30">
        <v>6.8650000000000002</v>
      </c>
      <c r="N473" s="30">
        <v>0.94799999999999995</v>
      </c>
      <c r="O473" s="30">
        <v>2.4268350000000001</v>
      </c>
      <c r="P473" s="30">
        <v>5.1673210000000003</v>
      </c>
      <c r="Q473" s="30">
        <v>213.2022</v>
      </c>
      <c r="R473" s="30">
        <v>0</v>
      </c>
      <c r="S473" s="30">
        <v>17.940000000000001</v>
      </c>
    </row>
    <row r="474" spans="1:19" x14ac:dyDescent="0.2">
      <c r="A474" s="21">
        <v>22</v>
      </c>
      <c r="B474" s="30">
        <v>101.9</v>
      </c>
      <c r="C474" s="30">
        <v>26.26</v>
      </c>
      <c r="D474" s="30">
        <v>21.24</v>
      </c>
      <c r="E474" s="30">
        <v>16.440000000000001</v>
      </c>
      <c r="F474" s="30">
        <v>95.9</v>
      </c>
      <c r="G474" s="30">
        <v>70.55</v>
      </c>
      <c r="H474" s="30">
        <v>46.38</v>
      </c>
      <c r="I474" s="30">
        <v>1.773039</v>
      </c>
      <c r="J474" s="30">
        <v>2.549706</v>
      </c>
      <c r="K474" s="30">
        <v>0.77666610000000003</v>
      </c>
      <c r="L474" s="30">
        <v>18.62</v>
      </c>
      <c r="M474" s="30">
        <v>13.26</v>
      </c>
      <c r="N474" s="30">
        <v>3.577</v>
      </c>
      <c r="O474" s="30">
        <v>2.7514599999999998</v>
      </c>
      <c r="P474" s="30">
        <v>4.9540790000000001</v>
      </c>
      <c r="Q474" s="30">
        <v>141.2063</v>
      </c>
      <c r="R474" s="30">
        <v>0</v>
      </c>
      <c r="S474" s="30">
        <v>13.58</v>
      </c>
    </row>
    <row r="475" spans="1:19" x14ac:dyDescent="0.2">
      <c r="A475" s="21">
        <v>23</v>
      </c>
      <c r="B475" s="30">
        <v>102.1</v>
      </c>
      <c r="C475" s="30">
        <v>28.99</v>
      </c>
      <c r="D475" s="30">
        <v>22.12</v>
      </c>
      <c r="E475" s="30">
        <v>16.84</v>
      </c>
      <c r="F475" s="30">
        <v>99.9</v>
      </c>
      <c r="G475" s="30">
        <v>66.900000000000006</v>
      </c>
      <c r="H475" s="30">
        <v>37.61</v>
      </c>
      <c r="I475" s="30">
        <v>1.697921</v>
      </c>
      <c r="J475" s="30">
        <v>2.7210399999999999</v>
      </c>
      <c r="K475" s="30">
        <v>1.0231189999999999</v>
      </c>
      <c r="L475" s="30">
        <v>17.63</v>
      </c>
      <c r="M475" s="30">
        <v>12.39</v>
      </c>
      <c r="N475" s="30">
        <v>8.5399999999999991</v>
      </c>
      <c r="O475" s="30">
        <v>3.2350880000000002</v>
      </c>
      <c r="P475" s="30">
        <v>5.8383539999999998</v>
      </c>
      <c r="Q475" s="30">
        <v>93.709000000000003</v>
      </c>
      <c r="R475" s="30">
        <v>0</v>
      </c>
      <c r="S475" s="30">
        <v>21.78</v>
      </c>
    </row>
    <row r="476" spans="1:19" x14ac:dyDescent="0.2">
      <c r="A476" s="21">
        <v>24</v>
      </c>
      <c r="B476" s="30">
        <v>102.1</v>
      </c>
      <c r="C476" s="30">
        <v>31.12</v>
      </c>
      <c r="D476" s="30">
        <v>22.48</v>
      </c>
      <c r="E476" s="30">
        <v>14.53</v>
      </c>
      <c r="F476" s="30">
        <v>79.040000000000006</v>
      </c>
      <c r="G476" s="30">
        <v>55.23</v>
      </c>
      <c r="H476" s="30">
        <v>31.68</v>
      </c>
      <c r="I476" s="30">
        <v>1.4422779999999999</v>
      </c>
      <c r="J476" s="30">
        <v>2.836436</v>
      </c>
      <c r="K476" s="30">
        <v>1.394158</v>
      </c>
      <c r="L476" s="30">
        <v>12.37</v>
      </c>
      <c r="M476" s="30">
        <v>8.49</v>
      </c>
      <c r="N476" s="30">
        <v>6.0529999999999999</v>
      </c>
      <c r="O476" s="30">
        <v>2.5409869999999999</v>
      </c>
      <c r="P476" s="30">
        <v>5.2819479999999999</v>
      </c>
      <c r="Q476" s="30">
        <v>91.373249999999999</v>
      </c>
      <c r="R476" s="30">
        <v>0</v>
      </c>
      <c r="S476" s="30">
        <v>24.16</v>
      </c>
    </row>
    <row r="477" spans="1:19" x14ac:dyDescent="0.2">
      <c r="A477" s="21">
        <v>25</v>
      </c>
      <c r="B477" s="30">
        <v>101.7</v>
      </c>
      <c r="C477" s="30">
        <v>33.49</v>
      </c>
      <c r="D477" s="30">
        <v>24.8</v>
      </c>
      <c r="E477" s="30">
        <v>16.7</v>
      </c>
      <c r="F477" s="30">
        <v>82</v>
      </c>
      <c r="G477" s="30">
        <v>50.59</v>
      </c>
      <c r="H477" s="30">
        <v>23.38</v>
      </c>
      <c r="I477" s="30">
        <v>1.4902029999999999</v>
      </c>
      <c r="J477" s="30">
        <v>3.2604549999999999</v>
      </c>
      <c r="K477" s="30">
        <v>1.7702519999999999</v>
      </c>
      <c r="L477" s="30">
        <v>14.46</v>
      </c>
      <c r="M477" s="30">
        <v>9.2200000000000006</v>
      </c>
      <c r="N477" s="30">
        <v>2.4889999999999999</v>
      </c>
      <c r="O477" s="30">
        <v>2.309736</v>
      </c>
      <c r="P477" s="30">
        <v>5.5423660000000003</v>
      </c>
      <c r="Q477" s="30">
        <v>103.9027</v>
      </c>
      <c r="R477" s="30">
        <v>0</v>
      </c>
      <c r="S477" s="30">
        <v>24.32</v>
      </c>
    </row>
    <row r="478" spans="1:19" x14ac:dyDescent="0.2">
      <c r="A478" s="21">
        <v>26</v>
      </c>
      <c r="B478" s="30">
        <v>101.3</v>
      </c>
      <c r="C478" s="30">
        <v>36.119999999999997</v>
      </c>
      <c r="D478" s="30">
        <v>26.16</v>
      </c>
      <c r="E478" s="30">
        <v>15.06</v>
      </c>
      <c r="F478" s="30">
        <v>88.3</v>
      </c>
      <c r="G478" s="30">
        <v>48.14</v>
      </c>
      <c r="H478" s="30">
        <v>21.13</v>
      </c>
      <c r="I478" s="30">
        <v>1.462772</v>
      </c>
      <c r="J478" s="30">
        <v>3.6410580000000001</v>
      </c>
      <c r="K478" s="30">
        <v>2.1782859999999999</v>
      </c>
      <c r="L478" s="30">
        <v>13.85</v>
      </c>
      <c r="M478" s="30">
        <v>8.82</v>
      </c>
      <c r="N478" s="30">
        <v>4.782</v>
      </c>
      <c r="O478" s="30">
        <v>2.1051530000000001</v>
      </c>
      <c r="P478" s="30">
        <v>5.5197349999999998</v>
      </c>
      <c r="Q478" s="30">
        <v>104.29510000000001</v>
      </c>
      <c r="R478" s="30">
        <v>0</v>
      </c>
      <c r="S478" s="30">
        <v>23.73</v>
      </c>
    </row>
    <row r="479" spans="1:19" x14ac:dyDescent="0.2">
      <c r="A479" s="21">
        <v>27</v>
      </c>
      <c r="B479" s="30">
        <v>100.8</v>
      </c>
      <c r="C479" s="30">
        <v>38.53</v>
      </c>
      <c r="D479" s="30">
        <v>29.45</v>
      </c>
      <c r="E479" s="30">
        <v>19.38</v>
      </c>
      <c r="F479" s="30">
        <v>65.88</v>
      </c>
      <c r="G479" s="30">
        <v>35.619999999999997</v>
      </c>
      <c r="H479" s="30">
        <v>14.84</v>
      </c>
      <c r="I479" s="30">
        <v>1.352881</v>
      </c>
      <c r="J479" s="30">
        <v>4.302886</v>
      </c>
      <c r="K479" s="30">
        <v>2.950005</v>
      </c>
      <c r="L479" s="30">
        <v>13.45</v>
      </c>
      <c r="M479" s="30">
        <v>6.9130000000000003</v>
      </c>
      <c r="N479" s="30">
        <v>-0.51800000000000002</v>
      </c>
      <c r="O479" s="30">
        <v>3.4506610000000002</v>
      </c>
      <c r="P479" s="30">
        <v>8.3937310000000007</v>
      </c>
      <c r="Q479" s="30">
        <v>62.251429999999999</v>
      </c>
      <c r="R479" s="30">
        <v>0</v>
      </c>
      <c r="S479" s="30">
        <v>23.86</v>
      </c>
    </row>
    <row r="480" spans="1:19" x14ac:dyDescent="0.2">
      <c r="A480" s="21">
        <v>28</v>
      </c>
      <c r="B480" s="30">
        <v>100.9</v>
      </c>
      <c r="C480" s="30">
        <v>37.85</v>
      </c>
      <c r="D480" s="30">
        <v>29.21</v>
      </c>
      <c r="E480" s="30">
        <v>23.25</v>
      </c>
      <c r="F480" s="30">
        <v>65.5</v>
      </c>
      <c r="G480" s="30">
        <v>43.37</v>
      </c>
      <c r="H480" s="30">
        <v>29.7</v>
      </c>
      <c r="I480" s="30">
        <v>1.756974</v>
      </c>
      <c r="J480" s="30">
        <v>4.1471280000000004</v>
      </c>
      <c r="K480" s="30">
        <v>2.3901539999999999</v>
      </c>
      <c r="L480" s="30">
        <v>22.56</v>
      </c>
      <c r="M480" s="30">
        <v>12.86</v>
      </c>
      <c r="N480" s="30">
        <v>4.9349999999999996</v>
      </c>
      <c r="O480" s="30">
        <v>3.9639289999999998</v>
      </c>
      <c r="P480" s="30">
        <v>9.582084</v>
      </c>
      <c r="Q480" s="30">
        <v>149.04900000000001</v>
      </c>
      <c r="R480" s="30">
        <v>0</v>
      </c>
      <c r="S480" s="30">
        <v>16.23</v>
      </c>
    </row>
    <row r="481" spans="1:19" x14ac:dyDescent="0.2">
      <c r="A481" s="21">
        <v>29</v>
      </c>
      <c r="B481" s="30">
        <v>101.5</v>
      </c>
      <c r="C481" s="30">
        <v>26.76</v>
      </c>
      <c r="D481" s="30">
        <v>22.73</v>
      </c>
      <c r="E481" s="30">
        <v>18.34</v>
      </c>
      <c r="F481" s="30">
        <v>99.8</v>
      </c>
      <c r="G481" s="30">
        <v>83.9</v>
      </c>
      <c r="H481" s="30">
        <v>61.16</v>
      </c>
      <c r="I481" s="30">
        <v>2.304319</v>
      </c>
      <c r="J481" s="30">
        <v>2.7760899999999999</v>
      </c>
      <c r="K481" s="30">
        <v>0.4717713</v>
      </c>
      <c r="L481" s="30">
        <v>23.52</v>
      </c>
      <c r="M481" s="30">
        <v>20.329999999999998</v>
      </c>
      <c r="N481" s="30">
        <v>16.73</v>
      </c>
      <c r="O481" s="30">
        <v>2.1991179999999999</v>
      </c>
      <c r="P481" s="30">
        <v>5.1352270000000004</v>
      </c>
      <c r="Q481" s="30">
        <v>218.50309999999999</v>
      </c>
      <c r="R481" s="30">
        <v>0.2</v>
      </c>
      <c r="S481" s="30">
        <v>11.88</v>
      </c>
    </row>
    <row r="482" spans="1:19" x14ac:dyDescent="0.2">
      <c r="A482" s="21">
        <v>30</v>
      </c>
      <c r="B482" s="30">
        <v>101.2</v>
      </c>
      <c r="C482" s="30">
        <v>37.51</v>
      </c>
      <c r="D482" s="30">
        <v>27.05</v>
      </c>
      <c r="E482" s="30">
        <v>16.97</v>
      </c>
      <c r="F482" s="30">
        <v>99.9</v>
      </c>
      <c r="G482" s="30">
        <v>64.040000000000006</v>
      </c>
      <c r="H482" s="30">
        <v>28.83</v>
      </c>
      <c r="I482" s="30">
        <v>2.0431490000000001</v>
      </c>
      <c r="J482" s="30">
        <v>3.860976</v>
      </c>
      <c r="K482" s="30">
        <v>1.817828</v>
      </c>
      <c r="L482" s="30">
        <v>23.96</v>
      </c>
      <c r="M482" s="30">
        <v>17.12</v>
      </c>
      <c r="N482" s="30">
        <v>13.14</v>
      </c>
      <c r="O482" s="30">
        <v>2.058662</v>
      </c>
      <c r="P482" s="30">
        <v>6.4700360000000003</v>
      </c>
      <c r="Q482" s="30">
        <v>96.590869999999995</v>
      </c>
      <c r="R482" s="30">
        <v>0.2</v>
      </c>
      <c r="S482" s="30">
        <v>21.88</v>
      </c>
    </row>
    <row r="483" spans="1:19" x14ac:dyDescent="0.2"/>
    <row r="484" spans="1:19" x14ac:dyDescent="0.2">
      <c r="A484" s="14" t="s">
        <v>0</v>
      </c>
      <c r="B484" s="15" t="s">
        <v>0</v>
      </c>
      <c r="C484" s="15" t="s">
        <v>0</v>
      </c>
      <c r="D484" s="15" t="s">
        <v>0</v>
      </c>
      <c r="E484" s="15" t="s">
        <v>0</v>
      </c>
      <c r="F484" s="15" t="s">
        <v>0</v>
      </c>
      <c r="G484" s="15" t="s">
        <v>0</v>
      </c>
      <c r="H484" s="15" t="s">
        <v>0</v>
      </c>
      <c r="I484" s="15" t="s">
        <v>0</v>
      </c>
      <c r="J484" s="15" t="s">
        <v>0</v>
      </c>
      <c r="K484" s="15" t="s">
        <v>0</v>
      </c>
      <c r="L484" s="15" t="s">
        <v>0</v>
      </c>
      <c r="M484" s="15" t="s">
        <v>0</v>
      </c>
      <c r="N484" s="15" t="s">
        <v>0</v>
      </c>
      <c r="O484" s="15" t="s">
        <v>0</v>
      </c>
      <c r="P484" s="15" t="s">
        <v>0</v>
      </c>
      <c r="Q484" s="15" t="s">
        <v>0</v>
      </c>
      <c r="R484" s="15" t="s">
        <v>0</v>
      </c>
      <c r="S484" s="16" t="s">
        <v>0</v>
      </c>
    </row>
    <row r="485" spans="1:19" x14ac:dyDescent="0.2">
      <c r="A485" s="20"/>
      <c r="B485" s="18" t="s">
        <v>20</v>
      </c>
      <c r="C485" s="18" t="s">
        <v>15</v>
      </c>
      <c r="D485" s="18" t="s">
        <v>14</v>
      </c>
      <c r="E485" s="18" t="s">
        <v>13</v>
      </c>
      <c r="F485" s="18" t="s">
        <v>4</v>
      </c>
      <c r="G485" s="18" t="s">
        <v>2</v>
      </c>
      <c r="H485" s="18" t="s">
        <v>6</v>
      </c>
      <c r="I485" s="18" t="s">
        <v>16</v>
      </c>
      <c r="J485" s="18" t="s">
        <v>18</v>
      </c>
      <c r="K485" s="18" t="s">
        <v>19</v>
      </c>
      <c r="L485" s="18" t="s">
        <v>26</v>
      </c>
      <c r="M485" s="18" t="s">
        <v>27</v>
      </c>
      <c r="N485" s="18" t="s">
        <v>28</v>
      </c>
      <c r="O485" s="18" t="s">
        <v>3</v>
      </c>
      <c r="P485" s="18" t="s">
        <v>5</v>
      </c>
      <c r="Q485" s="18" t="s">
        <v>82</v>
      </c>
      <c r="R485" s="18" t="s">
        <v>7</v>
      </c>
      <c r="S485" s="19" t="s">
        <v>8</v>
      </c>
    </row>
    <row r="486" spans="1:19" x14ac:dyDescent="0.2">
      <c r="A486" s="14" t="s">
        <v>0</v>
      </c>
      <c r="B486" s="15" t="s">
        <v>0</v>
      </c>
      <c r="C486" s="15" t="s">
        <v>0</v>
      </c>
      <c r="D486" s="15" t="s">
        <v>0</v>
      </c>
      <c r="E486" s="15" t="s">
        <v>0</v>
      </c>
      <c r="F486" s="15" t="s">
        <v>0</v>
      </c>
      <c r="G486" s="15" t="s">
        <v>0</v>
      </c>
      <c r="H486" s="15" t="s">
        <v>0</v>
      </c>
      <c r="I486" s="15" t="s">
        <v>0</v>
      </c>
      <c r="J486" s="15" t="s">
        <v>0</v>
      </c>
      <c r="K486" s="15" t="s">
        <v>0</v>
      </c>
      <c r="L486" s="15" t="s">
        <v>0</v>
      </c>
      <c r="M486" s="15" t="s">
        <v>0</v>
      </c>
      <c r="N486" s="15" t="s">
        <v>0</v>
      </c>
      <c r="O486" s="15" t="s">
        <v>0</v>
      </c>
      <c r="P486" s="15" t="s">
        <v>0</v>
      </c>
      <c r="Q486" s="15" t="s">
        <v>0</v>
      </c>
      <c r="R486" s="15" t="s">
        <v>0</v>
      </c>
      <c r="S486" s="16" t="s">
        <v>0</v>
      </c>
    </row>
    <row r="487" spans="1:19" x14ac:dyDescent="0.2">
      <c r="A487" s="14" t="s">
        <v>30</v>
      </c>
      <c r="B487" s="23">
        <f t="shared" ref="B487:Q487" si="110">AVERAGE(B453:B482)</f>
        <v>101.53</v>
      </c>
      <c r="C487" s="22">
        <f t="shared" si="110"/>
        <v>34.013999999999996</v>
      </c>
      <c r="D487" s="22">
        <f t="shared" si="110"/>
        <v>25.579333333333334</v>
      </c>
      <c r="E487" s="22">
        <f t="shared" si="110"/>
        <v>17.849</v>
      </c>
      <c r="F487" s="22">
        <f t="shared" si="110"/>
        <v>85.395666666666713</v>
      </c>
      <c r="G487" s="22">
        <f t="shared" si="110"/>
        <v>54.292999999999999</v>
      </c>
      <c r="H487" s="22">
        <f t="shared" si="110"/>
        <v>27.407</v>
      </c>
      <c r="I487" s="22">
        <f t="shared" si="110"/>
        <v>1.6433109333333331</v>
      </c>
      <c r="J487" s="22">
        <f t="shared" si="110"/>
        <v>3.4400521666666659</v>
      </c>
      <c r="K487" s="22">
        <f t="shared" si="110"/>
        <v>1.7967413733333333</v>
      </c>
      <c r="L487" s="22">
        <f t="shared" si="110"/>
        <v>17.093666666666664</v>
      </c>
      <c r="M487" s="22">
        <f t="shared" si="110"/>
        <v>11.321433333333335</v>
      </c>
      <c r="N487" s="22">
        <f t="shared" si="110"/>
        <v>5.4038999999999984</v>
      </c>
      <c r="O487" s="22">
        <f t="shared" si="110"/>
        <v>2.5788604666666659</v>
      </c>
      <c r="P487" s="22">
        <f t="shared" si="110"/>
        <v>6.2367568333333336</v>
      </c>
      <c r="Q487" s="22">
        <f t="shared" si="110"/>
        <v>132.17175833333332</v>
      </c>
      <c r="R487" s="23">
        <f>SUM(R453:R482)</f>
        <v>0.8</v>
      </c>
      <c r="S487" s="22">
        <f>AVERAGE(S453:S482)</f>
        <v>18.877666666666663</v>
      </c>
    </row>
    <row r="488" spans="1:19" x14ac:dyDescent="0.2">
      <c r="A488" s="14" t="s">
        <v>31</v>
      </c>
      <c r="B488" s="24"/>
      <c r="C488" s="22">
        <f>MAX(C453:C482)</f>
        <v>38.53</v>
      </c>
      <c r="D488" s="22"/>
      <c r="E488" s="22">
        <f>MIN(E453:E482)</f>
        <v>13.7</v>
      </c>
      <c r="F488" s="22">
        <f>MAX(F453:F482)</f>
        <v>100</v>
      </c>
      <c r="G488" s="22"/>
      <c r="H488" s="22">
        <f>MIN(H453:H482)</f>
        <v>13.64</v>
      </c>
      <c r="I488" s="22"/>
      <c r="J488" s="22"/>
      <c r="K488" s="22"/>
      <c r="L488" s="22">
        <f>MAX(L453:L482)</f>
        <v>23.96</v>
      </c>
      <c r="M488" s="22"/>
      <c r="N488" s="22">
        <f>MIN(N453:N482)</f>
        <v>-3.6779999999999999</v>
      </c>
      <c r="O488" s="22"/>
      <c r="P488" s="22">
        <f>MAX(P453:P482)</f>
        <v>9.6064710000000009</v>
      </c>
      <c r="Q488" s="22"/>
      <c r="R488" s="23">
        <f>MAX(R453:R482)</f>
        <v>0.4</v>
      </c>
      <c r="S488" s="22"/>
    </row>
    <row r="489" spans="1:19" x14ac:dyDescent="0.2">
      <c r="A489" s="14" t="s">
        <v>0</v>
      </c>
      <c r="B489" s="25" t="s">
        <v>0</v>
      </c>
      <c r="C489" s="27" t="s">
        <v>0</v>
      </c>
      <c r="D489" s="27" t="s">
        <v>0</v>
      </c>
      <c r="E489" s="27" t="s">
        <v>0</v>
      </c>
      <c r="F489" s="27" t="s">
        <v>0</v>
      </c>
      <c r="G489" s="27" t="s">
        <v>0</v>
      </c>
      <c r="H489" s="27" t="s">
        <v>0</v>
      </c>
      <c r="I489" s="27" t="s">
        <v>0</v>
      </c>
      <c r="J489" s="27" t="s">
        <v>0</v>
      </c>
      <c r="K489" s="27" t="s">
        <v>0</v>
      </c>
      <c r="L489" s="27" t="s">
        <v>0</v>
      </c>
      <c r="M489" s="27" t="s">
        <v>0</v>
      </c>
      <c r="N489" s="27" t="s">
        <v>0</v>
      </c>
      <c r="O489" s="27" t="s">
        <v>0</v>
      </c>
      <c r="P489" s="27" t="s">
        <v>0</v>
      </c>
      <c r="Q489" s="27" t="s">
        <v>0</v>
      </c>
      <c r="R489" s="27" t="s">
        <v>0</v>
      </c>
      <c r="S489" s="22"/>
    </row>
    <row r="490" spans="1:19" x14ac:dyDescent="0.2">
      <c r="A490" s="14" t="s">
        <v>32</v>
      </c>
      <c r="B490" s="25">
        <f t="shared" ref="B490:S490" si="111">AVERAGE(B453:B457)</f>
        <v>101.74000000000001</v>
      </c>
      <c r="C490" s="27">
        <f t="shared" si="111"/>
        <v>33.532000000000004</v>
      </c>
      <c r="D490" s="27">
        <f t="shared" si="111"/>
        <v>25.366000000000003</v>
      </c>
      <c r="E490" s="27">
        <f t="shared" si="111"/>
        <v>18.399999999999999</v>
      </c>
      <c r="F490" s="27">
        <f t="shared" si="111"/>
        <v>84.584000000000003</v>
      </c>
      <c r="G490" s="27">
        <f t="shared" si="111"/>
        <v>58.04</v>
      </c>
      <c r="H490" s="27">
        <f t="shared" si="111"/>
        <v>30.225999999999999</v>
      </c>
      <c r="I490" s="27">
        <f t="shared" si="111"/>
        <v>1.7872176</v>
      </c>
      <c r="J490" s="27">
        <f t="shared" si="111"/>
        <v>3.3566769999999999</v>
      </c>
      <c r="K490" s="27">
        <f t="shared" si="111"/>
        <v>1.5694596000000001</v>
      </c>
      <c r="L490" s="27">
        <f t="shared" si="111"/>
        <v>17.892000000000003</v>
      </c>
      <c r="M490" s="27">
        <f t="shared" si="111"/>
        <v>13.74</v>
      </c>
      <c r="N490" s="27">
        <f t="shared" si="111"/>
        <v>9.1996000000000002</v>
      </c>
      <c r="O490" s="27">
        <f t="shared" si="111"/>
        <v>2.7940321999999997</v>
      </c>
      <c r="P490" s="27">
        <f t="shared" si="111"/>
        <v>6.0821432000000009</v>
      </c>
      <c r="Q490" s="27">
        <f t="shared" ref="Q490" si="112">AVERAGE(Q453:Q457)</f>
        <v>134.84434000000002</v>
      </c>
      <c r="R490" s="25">
        <f t="shared" si="111"/>
        <v>0</v>
      </c>
      <c r="S490" s="27">
        <f t="shared" si="111"/>
        <v>19.294</v>
      </c>
    </row>
    <row r="491" spans="1:19" x14ac:dyDescent="0.2">
      <c r="A491" s="20">
        <v>2</v>
      </c>
      <c r="B491" s="25">
        <f t="shared" ref="B491:S491" si="113">AVERAGE(B458:B462)</f>
        <v>101.44000000000001</v>
      </c>
      <c r="C491" s="27">
        <f t="shared" si="113"/>
        <v>35.5</v>
      </c>
      <c r="D491" s="27">
        <f t="shared" si="113"/>
        <v>25.99</v>
      </c>
      <c r="E491" s="27">
        <f t="shared" si="113"/>
        <v>17.758000000000003</v>
      </c>
      <c r="F491" s="27">
        <f t="shared" si="113"/>
        <v>89.996000000000009</v>
      </c>
      <c r="G491" s="27">
        <f t="shared" si="113"/>
        <v>55.584000000000003</v>
      </c>
      <c r="H491" s="27">
        <f t="shared" si="113"/>
        <v>23.317999999999998</v>
      </c>
      <c r="I491" s="27">
        <f t="shared" si="113"/>
        <v>1.6904994000000002</v>
      </c>
      <c r="J491" s="27">
        <f t="shared" si="113"/>
        <v>3.5338289999999999</v>
      </c>
      <c r="K491" s="27">
        <f t="shared" si="113"/>
        <v>1.8433297600000003</v>
      </c>
      <c r="L491" s="27">
        <f t="shared" si="113"/>
        <v>18.077999999999999</v>
      </c>
      <c r="M491" s="27">
        <f t="shared" si="113"/>
        <v>11.981</v>
      </c>
      <c r="N491" s="27">
        <f t="shared" si="113"/>
        <v>5.0414000000000003</v>
      </c>
      <c r="O491" s="27">
        <f t="shared" si="113"/>
        <v>2.3487662</v>
      </c>
      <c r="P491" s="27">
        <f t="shared" si="113"/>
        <v>6.4147030000000003</v>
      </c>
      <c r="Q491" s="27">
        <f t="shared" ref="Q491" si="114">AVERAGE(Q458:Q462)</f>
        <v>137.18234999999999</v>
      </c>
      <c r="R491" s="25">
        <f t="shared" si="113"/>
        <v>0</v>
      </c>
      <c r="S491" s="27">
        <f t="shared" si="113"/>
        <v>17.917999999999999</v>
      </c>
    </row>
    <row r="492" spans="1:19" x14ac:dyDescent="0.2">
      <c r="A492" s="20">
        <v>3</v>
      </c>
      <c r="B492" s="25">
        <f t="shared" ref="B492:S492" si="115">AVERAGE(B463:B466)</f>
        <v>101.425</v>
      </c>
      <c r="C492" s="27">
        <f t="shared" si="115"/>
        <v>37.880000000000003</v>
      </c>
      <c r="D492" s="27">
        <f t="shared" si="115"/>
        <v>28.212499999999999</v>
      </c>
      <c r="E492" s="27">
        <f t="shared" si="115"/>
        <v>18.495000000000001</v>
      </c>
      <c r="F492" s="27">
        <f t="shared" si="115"/>
        <v>76.34</v>
      </c>
      <c r="G492" s="27">
        <f t="shared" si="115"/>
        <v>39.637500000000003</v>
      </c>
      <c r="H492" s="27">
        <f t="shared" si="115"/>
        <v>15.397499999999999</v>
      </c>
      <c r="I492" s="27">
        <f t="shared" si="115"/>
        <v>1.3618797499999999</v>
      </c>
      <c r="J492" s="27">
        <f t="shared" si="115"/>
        <v>4.0357152499999991</v>
      </c>
      <c r="K492" s="27">
        <f t="shared" si="115"/>
        <v>2.6738355</v>
      </c>
      <c r="L492" s="27">
        <f t="shared" si="115"/>
        <v>14.9175</v>
      </c>
      <c r="M492" s="27">
        <f t="shared" si="115"/>
        <v>6.7752499999999998</v>
      </c>
      <c r="N492" s="27">
        <f t="shared" si="115"/>
        <v>-0.73350000000000004</v>
      </c>
      <c r="O492" s="27">
        <f t="shared" si="115"/>
        <v>2.6535247499999999</v>
      </c>
      <c r="P492" s="27">
        <f t="shared" si="115"/>
        <v>6.8634087499999996</v>
      </c>
      <c r="Q492" s="27">
        <f t="shared" ref="Q492" si="116">AVERAGE(Q463:Q466)</f>
        <v>81.43826</v>
      </c>
      <c r="R492" s="25">
        <f t="shared" si="115"/>
        <v>0</v>
      </c>
      <c r="S492" s="27">
        <f t="shared" si="115"/>
        <v>19.785</v>
      </c>
    </row>
    <row r="493" spans="1:19" x14ac:dyDescent="0.2">
      <c r="A493" s="20">
        <v>4</v>
      </c>
      <c r="B493" s="25">
        <f t="shared" ref="B493:S493" si="117">AVERAGE(B468:B472)</f>
        <v>101.47999999999999</v>
      </c>
      <c r="C493" s="27">
        <f t="shared" si="117"/>
        <v>31.962</v>
      </c>
      <c r="D493" s="27">
        <f t="shared" si="117"/>
        <v>24.123999999999995</v>
      </c>
      <c r="E493" s="27">
        <f t="shared" si="117"/>
        <v>17.34</v>
      </c>
      <c r="F493" s="27">
        <f t="shared" si="117"/>
        <v>89.236000000000004</v>
      </c>
      <c r="G493" s="27">
        <f t="shared" si="117"/>
        <v>59.836000000000013</v>
      </c>
      <c r="H493" s="27">
        <f t="shared" si="117"/>
        <v>31.399999999999995</v>
      </c>
      <c r="I493" s="27">
        <f t="shared" si="117"/>
        <v>1.6917424000000001</v>
      </c>
      <c r="J493" s="27">
        <f t="shared" si="117"/>
        <v>3.1172873999999999</v>
      </c>
      <c r="K493" s="27">
        <f t="shared" si="117"/>
        <v>1.4255450000000001</v>
      </c>
      <c r="L493" s="27">
        <f t="shared" si="117"/>
        <v>17.011999999999997</v>
      </c>
      <c r="M493" s="27">
        <f t="shared" si="117"/>
        <v>12.290000000000001</v>
      </c>
      <c r="N493" s="27">
        <f t="shared" si="117"/>
        <v>6.6348000000000003</v>
      </c>
      <c r="O493" s="27">
        <f t="shared" si="117"/>
        <v>2.3817906</v>
      </c>
      <c r="P493" s="27">
        <f t="shared" si="117"/>
        <v>6.3272655999999996</v>
      </c>
      <c r="Q493" s="27">
        <f t="shared" ref="Q493" si="118">AVERAGE(Q468:Q472)</f>
        <v>168.770782</v>
      </c>
      <c r="R493" s="25">
        <f t="shared" si="117"/>
        <v>0.08</v>
      </c>
      <c r="S493" s="27">
        <f t="shared" si="117"/>
        <v>16.794</v>
      </c>
    </row>
    <row r="494" spans="1:19" x14ac:dyDescent="0.2">
      <c r="A494" s="20">
        <v>5</v>
      </c>
      <c r="B494" s="25">
        <f t="shared" ref="B494:S494" si="119">AVERAGE(B473:B477)</f>
        <v>101.88000000000001</v>
      </c>
      <c r="C494" s="27">
        <f t="shared" si="119"/>
        <v>30.512</v>
      </c>
      <c r="D494" s="27">
        <f t="shared" si="119"/>
        <v>23.018000000000001</v>
      </c>
      <c r="E494" s="27">
        <f t="shared" si="119"/>
        <v>16.108000000000001</v>
      </c>
      <c r="F494" s="27">
        <f t="shared" si="119"/>
        <v>87.908000000000001</v>
      </c>
      <c r="G494" s="27">
        <f t="shared" si="119"/>
        <v>57.936</v>
      </c>
      <c r="H494" s="27">
        <f t="shared" si="119"/>
        <v>32.309999999999995</v>
      </c>
      <c r="I494" s="27">
        <f t="shared" si="119"/>
        <v>1.5509446</v>
      </c>
      <c r="J494" s="27">
        <f t="shared" si="119"/>
        <v>2.9070537999999999</v>
      </c>
      <c r="K494" s="27">
        <f t="shared" si="119"/>
        <v>1.35610922</v>
      </c>
      <c r="L494" s="27">
        <f t="shared" si="119"/>
        <v>15.093999999999999</v>
      </c>
      <c r="M494" s="27">
        <f t="shared" si="119"/>
        <v>10.045</v>
      </c>
      <c r="N494" s="27">
        <f t="shared" si="119"/>
        <v>4.3213999999999997</v>
      </c>
      <c r="O494" s="27">
        <f t="shared" si="119"/>
        <v>2.6528211999999995</v>
      </c>
      <c r="P494" s="27">
        <f t="shared" si="119"/>
        <v>5.3568136000000006</v>
      </c>
      <c r="Q494" s="27">
        <f t="shared" ref="Q494" si="120">AVERAGE(Q473:Q477)</f>
        <v>128.67869000000002</v>
      </c>
      <c r="R494" s="25">
        <f t="shared" si="119"/>
        <v>0</v>
      </c>
      <c r="S494" s="27">
        <f t="shared" si="119"/>
        <v>20.356000000000002</v>
      </c>
    </row>
    <row r="495" spans="1:19" x14ac:dyDescent="0.2">
      <c r="A495" s="20">
        <v>6</v>
      </c>
      <c r="B495" s="25">
        <f t="shared" ref="B495:S495" si="121">AVERAGE(B478:B482)</f>
        <v>101.14</v>
      </c>
      <c r="C495" s="27">
        <f t="shared" si="121"/>
        <v>35.353999999999999</v>
      </c>
      <c r="D495" s="27">
        <f t="shared" si="121"/>
        <v>26.919999999999998</v>
      </c>
      <c r="E495" s="27">
        <f t="shared" si="121"/>
        <v>18.600000000000001</v>
      </c>
      <c r="F495" s="27">
        <f t="shared" si="121"/>
        <v>83.876000000000005</v>
      </c>
      <c r="G495" s="27">
        <f t="shared" si="121"/>
        <v>55.013999999999996</v>
      </c>
      <c r="H495" s="27">
        <f t="shared" si="121"/>
        <v>31.131999999999998</v>
      </c>
      <c r="I495" s="27">
        <f t="shared" si="121"/>
        <v>1.784019</v>
      </c>
      <c r="J495" s="27">
        <f t="shared" si="121"/>
        <v>3.7456276000000002</v>
      </c>
      <c r="K495" s="27">
        <f t="shared" si="121"/>
        <v>1.9616088600000001</v>
      </c>
      <c r="L495" s="27">
        <f t="shared" si="121"/>
        <v>19.468</v>
      </c>
      <c r="M495" s="27">
        <f t="shared" si="121"/>
        <v>13.208600000000001</v>
      </c>
      <c r="N495" s="27">
        <f t="shared" si="121"/>
        <v>7.8138000000000005</v>
      </c>
      <c r="O495" s="27">
        <f t="shared" si="121"/>
        <v>2.7555046000000001</v>
      </c>
      <c r="P495" s="27">
        <f t="shared" si="121"/>
        <v>7.0201626000000008</v>
      </c>
      <c r="Q495" s="27">
        <f t="shared" ref="Q495" si="122">AVERAGE(Q478:Q482)</f>
        <v>126.13790000000002</v>
      </c>
      <c r="R495" s="25">
        <f t="shared" si="121"/>
        <v>0.08</v>
      </c>
      <c r="S495" s="27">
        <f t="shared" si="121"/>
        <v>19.515999999999998</v>
      </c>
    </row>
    <row r="496" spans="1:19" x14ac:dyDescent="0.2">
      <c r="A496" s="14" t="s">
        <v>0</v>
      </c>
      <c r="B496" s="25" t="s">
        <v>0</v>
      </c>
      <c r="C496" s="27" t="s">
        <v>0</v>
      </c>
      <c r="D496" s="27" t="s">
        <v>0</v>
      </c>
      <c r="E496" s="27" t="s">
        <v>0</v>
      </c>
      <c r="F496" s="27" t="s">
        <v>0</v>
      </c>
      <c r="G496" s="27" t="s">
        <v>0</v>
      </c>
      <c r="H496" s="27" t="s">
        <v>0</v>
      </c>
      <c r="I496" s="27" t="s">
        <v>0</v>
      </c>
      <c r="J496" s="27" t="s">
        <v>0</v>
      </c>
      <c r="K496" s="27" t="s">
        <v>0</v>
      </c>
      <c r="L496" s="27" t="s">
        <v>0</v>
      </c>
      <c r="M496" s="27" t="s">
        <v>0</v>
      </c>
      <c r="N496" s="27" t="s">
        <v>0</v>
      </c>
      <c r="O496" s="27" t="s">
        <v>0</v>
      </c>
      <c r="P496" s="27" t="s">
        <v>0</v>
      </c>
      <c r="Q496" s="27" t="s">
        <v>0</v>
      </c>
      <c r="R496" s="27" t="s">
        <v>0</v>
      </c>
      <c r="S496" s="22"/>
    </row>
    <row r="497" spans="1:19" x14ac:dyDescent="0.2">
      <c r="A497" s="14" t="s">
        <v>33</v>
      </c>
      <c r="B497" s="25">
        <f t="shared" ref="B497:S497" si="123">AVERAGE(B453:B462)</f>
        <v>101.59</v>
      </c>
      <c r="C497" s="27">
        <f t="shared" si="123"/>
        <v>34.515999999999998</v>
      </c>
      <c r="D497" s="27">
        <f t="shared" si="123"/>
        <v>25.677999999999997</v>
      </c>
      <c r="E497" s="27">
        <f t="shared" si="123"/>
        <v>18.078999999999997</v>
      </c>
      <c r="F497" s="27">
        <f t="shared" si="123"/>
        <v>87.289999999999992</v>
      </c>
      <c r="G497" s="27">
        <f t="shared" si="123"/>
        <v>56.811999999999991</v>
      </c>
      <c r="H497" s="27">
        <f t="shared" si="123"/>
        <v>26.772000000000002</v>
      </c>
      <c r="I497" s="27">
        <f t="shared" si="123"/>
        <v>1.7388584999999999</v>
      </c>
      <c r="J497" s="27">
        <f t="shared" si="123"/>
        <v>3.4452529999999997</v>
      </c>
      <c r="K497" s="27">
        <f t="shared" si="123"/>
        <v>1.7063946800000001</v>
      </c>
      <c r="L497" s="27">
        <f t="shared" si="123"/>
        <v>17.984999999999999</v>
      </c>
      <c r="M497" s="27">
        <f t="shared" si="123"/>
        <v>12.860500000000002</v>
      </c>
      <c r="N497" s="27">
        <f t="shared" si="123"/>
        <v>7.1205000000000016</v>
      </c>
      <c r="O497" s="27">
        <f t="shared" si="123"/>
        <v>2.5713991999999997</v>
      </c>
      <c r="P497" s="27">
        <f t="shared" si="123"/>
        <v>6.248423100000001</v>
      </c>
      <c r="Q497" s="27">
        <f t="shared" ref="Q497" si="124">AVERAGE(Q453:Q462)</f>
        <v>136.01334500000002</v>
      </c>
      <c r="R497" s="25">
        <f t="shared" si="123"/>
        <v>0</v>
      </c>
      <c r="S497" s="27">
        <f t="shared" si="123"/>
        <v>18.605999999999998</v>
      </c>
    </row>
    <row r="498" spans="1:19" x14ac:dyDescent="0.2">
      <c r="A498" s="20">
        <v>2</v>
      </c>
      <c r="B498" s="25">
        <f t="shared" ref="B498:S498" si="125">AVERAGE(B463:B471)</f>
        <v>101.47777777777777</v>
      </c>
      <c r="C498" s="27">
        <f t="shared" si="125"/>
        <v>34.756666666666675</v>
      </c>
      <c r="D498" s="27">
        <f t="shared" si="125"/>
        <v>26.346666666666668</v>
      </c>
      <c r="E498" s="27">
        <f t="shared" si="125"/>
        <v>18.604444444444443</v>
      </c>
      <c r="F498" s="27">
        <f t="shared" si="125"/>
        <v>81.116666666666674</v>
      </c>
      <c r="G498" s="27">
        <f t="shared" si="125"/>
        <v>48.397777777777783</v>
      </c>
      <c r="H498" s="27">
        <f t="shared" si="125"/>
        <v>23.804444444444446</v>
      </c>
      <c r="I498" s="27">
        <f t="shared" si="125"/>
        <v>1.5131509999999997</v>
      </c>
      <c r="J498" s="27">
        <f t="shared" si="125"/>
        <v>3.5968475555555548</v>
      </c>
      <c r="K498" s="27">
        <f t="shared" si="125"/>
        <v>2.0836966666666665</v>
      </c>
      <c r="L498" s="27">
        <f t="shared" si="125"/>
        <v>15.816666666666666</v>
      </c>
      <c r="M498" s="27">
        <f t="shared" si="125"/>
        <v>9.3022222222222215</v>
      </c>
      <c r="N498" s="27">
        <f t="shared" si="125"/>
        <v>3.5028888888888883</v>
      </c>
      <c r="O498" s="27">
        <f t="shared" si="125"/>
        <v>2.5535361111111108</v>
      </c>
      <c r="P498" s="27">
        <f t="shared" si="125"/>
        <v>6.4812282222222217</v>
      </c>
      <c r="Q498" s="27">
        <f t="shared" ref="Q498" si="126">AVERAGE(Q463:Q471)</f>
        <v>124.89475</v>
      </c>
      <c r="R498" s="25">
        <f t="shared" si="125"/>
        <v>4.4444444444444446E-2</v>
      </c>
      <c r="S498" s="27">
        <f t="shared" si="125"/>
        <v>17.935555555555556</v>
      </c>
    </row>
    <row r="499" spans="1:19" x14ac:dyDescent="0.2">
      <c r="A499" s="20">
        <v>3</v>
      </c>
      <c r="B499" s="25">
        <f t="shared" ref="B499:S499" si="127">AVERAGE(B473:B482)</f>
        <v>101.51</v>
      </c>
      <c r="C499" s="27">
        <f t="shared" si="127"/>
        <v>32.933</v>
      </c>
      <c r="D499" s="27">
        <f t="shared" si="127"/>
        <v>24.969000000000001</v>
      </c>
      <c r="E499" s="27">
        <f t="shared" si="127"/>
        <v>17.354000000000003</v>
      </c>
      <c r="F499" s="27">
        <f t="shared" si="127"/>
        <v>85.891999999999996</v>
      </c>
      <c r="G499" s="27">
        <f t="shared" si="127"/>
        <v>56.475000000000001</v>
      </c>
      <c r="H499" s="27">
        <f t="shared" si="127"/>
        <v>31.720999999999997</v>
      </c>
      <c r="I499" s="27">
        <f t="shared" si="127"/>
        <v>1.6674817999999998</v>
      </c>
      <c r="J499" s="27">
        <f t="shared" si="127"/>
        <v>3.3263407000000003</v>
      </c>
      <c r="K499" s="27">
        <f t="shared" si="127"/>
        <v>1.6588590399999998</v>
      </c>
      <c r="L499" s="27">
        <f t="shared" si="127"/>
        <v>17.280999999999999</v>
      </c>
      <c r="M499" s="27">
        <f t="shared" si="127"/>
        <v>11.626799999999999</v>
      </c>
      <c r="N499" s="27">
        <f t="shared" si="127"/>
        <v>6.0676000000000005</v>
      </c>
      <c r="O499" s="27">
        <f t="shared" si="127"/>
        <v>2.7041628999999991</v>
      </c>
      <c r="P499" s="27">
        <f t="shared" si="127"/>
        <v>6.1884881000000007</v>
      </c>
      <c r="Q499" s="27">
        <f t="shared" ref="Q499" si="128">AVERAGE(Q473:Q482)</f>
        <v>127.408295</v>
      </c>
      <c r="R499" s="25">
        <f t="shared" si="127"/>
        <v>0.04</v>
      </c>
      <c r="S499" s="27">
        <f t="shared" si="127"/>
        <v>19.936</v>
      </c>
    </row>
    <row r="500" spans="1:19" x14ac:dyDescent="0.2">
      <c r="A500" s="14" t="s">
        <v>0</v>
      </c>
      <c r="B500" s="25" t="s">
        <v>0</v>
      </c>
      <c r="C500" s="25" t="s">
        <v>0</v>
      </c>
      <c r="D500" s="25" t="s">
        <v>0</v>
      </c>
      <c r="E500" s="25" t="s">
        <v>0</v>
      </c>
      <c r="F500" s="26" t="s">
        <v>0</v>
      </c>
      <c r="G500" s="25" t="s">
        <v>0</v>
      </c>
      <c r="H500" s="26" t="s">
        <v>0</v>
      </c>
      <c r="I500" s="25" t="s">
        <v>0</v>
      </c>
      <c r="J500" s="26" t="s">
        <v>0</v>
      </c>
      <c r="K500" s="25" t="s">
        <v>0</v>
      </c>
      <c r="L500" s="26" t="s">
        <v>0</v>
      </c>
      <c r="M500" s="25" t="s">
        <v>0</v>
      </c>
      <c r="N500" s="26" t="s">
        <v>0</v>
      </c>
      <c r="O500" s="25" t="s">
        <v>0</v>
      </c>
      <c r="P500" s="27" t="s">
        <v>0</v>
      </c>
      <c r="Q500" s="27" t="s">
        <v>0</v>
      </c>
      <c r="R500" s="27" t="s">
        <v>0</v>
      </c>
      <c r="S500" s="24"/>
    </row>
    <row r="501" spans="1:19" x14ac:dyDescent="0.2"/>
    <row r="502" spans="1:19" ht="35.25" x14ac:dyDescent="0.6">
      <c r="A502" s="53" t="s">
        <v>103</v>
      </c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</row>
    <row r="503" spans="1:19" x14ac:dyDescent="0.2">
      <c r="A503" s="14" t="s">
        <v>0</v>
      </c>
      <c r="B503" s="15" t="s">
        <v>0</v>
      </c>
      <c r="C503" s="15" t="s">
        <v>0</v>
      </c>
      <c r="D503" s="15" t="s">
        <v>0</v>
      </c>
      <c r="E503" s="15" t="s">
        <v>0</v>
      </c>
      <c r="F503" s="15" t="s">
        <v>0</v>
      </c>
      <c r="G503" s="15" t="s">
        <v>0</v>
      </c>
      <c r="H503" s="15" t="s">
        <v>0</v>
      </c>
      <c r="I503" s="15" t="s">
        <v>0</v>
      </c>
      <c r="J503" s="15" t="s">
        <v>0</v>
      </c>
      <c r="K503" s="15" t="s">
        <v>0</v>
      </c>
      <c r="L503" s="15" t="s">
        <v>0</v>
      </c>
      <c r="M503" s="15" t="s">
        <v>0</v>
      </c>
      <c r="N503" s="15" t="s">
        <v>0</v>
      </c>
      <c r="O503" s="15" t="s">
        <v>0</v>
      </c>
      <c r="P503" s="15" t="s">
        <v>0</v>
      </c>
      <c r="Q503" s="15" t="s">
        <v>0</v>
      </c>
      <c r="R503" s="15" t="s">
        <v>0</v>
      </c>
      <c r="S503" s="16" t="s">
        <v>0</v>
      </c>
    </row>
    <row r="504" spans="1:19" x14ac:dyDescent="0.2">
      <c r="A504" s="17" t="s">
        <v>1</v>
      </c>
      <c r="B504" s="18" t="s">
        <v>20</v>
      </c>
      <c r="C504" s="18" t="s">
        <v>15</v>
      </c>
      <c r="D504" s="18" t="s">
        <v>14</v>
      </c>
      <c r="E504" s="18" t="s">
        <v>13</v>
      </c>
      <c r="F504" s="18" t="s">
        <v>4</v>
      </c>
      <c r="G504" s="18" t="s">
        <v>2</v>
      </c>
      <c r="H504" s="18" t="s">
        <v>6</v>
      </c>
      <c r="I504" s="18" t="s">
        <v>16</v>
      </c>
      <c r="J504" s="18" t="s">
        <v>18</v>
      </c>
      <c r="K504" s="18" t="s">
        <v>19</v>
      </c>
      <c r="L504" s="18" t="s">
        <v>26</v>
      </c>
      <c r="M504" s="18" t="s">
        <v>27</v>
      </c>
      <c r="N504" s="18" t="s">
        <v>28</v>
      </c>
      <c r="O504" s="18" t="s">
        <v>3</v>
      </c>
      <c r="P504" s="18" t="s">
        <v>5</v>
      </c>
      <c r="Q504" s="18" t="s">
        <v>82</v>
      </c>
      <c r="R504" s="18" t="s">
        <v>7</v>
      </c>
      <c r="S504" s="19" t="s">
        <v>8</v>
      </c>
    </row>
    <row r="505" spans="1:19" x14ac:dyDescent="0.2">
      <c r="A505" s="20"/>
      <c r="B505" s="18" t="s">
        <v>17</v>
      </c>
      <c r="C505" s="18" t="s">
        <v>88</v>
      </c>
      <c r="D505" s="18" t="s">
        <v>88</v>
      </c>
      <c r="E505" s="18" t="s">
        <v>88</v>
      </c>
      <c r="F505" s="18" t="s">
        <v>9</v>
      </c>
      <c r="G505" s="18" t="s">
        <v>9</v>
      </c>
      <c r="H505" s="18" t="s">
        <v>9</v>
      </c>
      <c r="I505" s="18" t="s">
        <v>17</v>
      </c>
      <c r="J505" s="18" t="s">
        <v>17</v>
      </c>
      <c r="K505" s="18" t="s">
        <v>17</v>
      </c>
      <c r="L505" s="18" t="s">
        <v>88</v>
      </c>
      <c r="M505" s="18" t="s">
        <v>88</v>
      </c>
      <c r="N505" s="18" t="s">
        <v>88</v>
      </c>
      <c r="O505" s="18" t="s">
        <v>83</v>
      </c>
      <c r="P505" s="18" t="s">
        <v>10</v>
      </c>
      <c r="Q505" s="18" t="s">
        <v>89</v>
      </c>
      <c r="R505" s="18" t="s">
        <v>11</v>
      </c>
      <c r="S505" s="19" t="s">
        <v>12</v>
      </c>
    </row>
    <row r="506" spans="1:19" x14ac:dyDescent="0.2">
      <c r="A506" s="14" t="s">
        <v>0</v>
      </c>
      <c r="B506" s="15" t="s">
        <v>0</v>
      </c>
      <c r="C506" s="15" t="s">
        <v>0</v>
      </c>
      <c r="D506" s="15" t="s">
        <v>0</v>
      </c>
      <c r="E506" s="15" t="s">
        <v>0</v>
      </c>
      <c r="F506" s="15" t="s">
        <v>0</v>
      </c>
      <c r="G506" s="15" t="s">
        <v>0</v>
      </c>
      <c r="H506" s="15" t="s">
        <v>0</v>
      </c>
      <c r="I506" s="15" t="s">
        <v>0</v>
      </c>
      <c r="J506" s="15" t="s">
        <v>0</v>
      </c>
      <c r="K506" s="15" t="s">
        <v>0</v>
      </c>
      <c r="L506" s="15" t="s">
        <v>0</v>
      </c>
      <c r="M506" s="15" t="s">
        <v>0</v>
      </c>
      <c r="N506" s="15" t="s">
        <v>0</v>
      </c>
      <c r="O506" s="15" t="s">
        <v>0</v>
      </c>
      <c r="P506" s="15" t="s">
        <v>0</v>
      </c>
      <c r="Q506" s="15" t="s">
        <v>0</v>
      </c>
      <c r="R506" s="15" t="s">
        <v>0</v>
      </c>
      <c r="S506" s="16" t="s">
        <v>0</v>
      </c>
    </row>
    <row r="507" spans="1:19" x14ac:dyDescent="0.2">
      <c r="A507" s="21">
        <v>1</v>
      </c>
      <c r="B507" s="23">
        <v>101</v>
      </c>
      <c r="C507" s="22">
        <v>40.86</v>
      </c>
      <c r="D507" s="22">
        <v>30.91</v>
      </c>
      <c r="E507" s="22">
        <v>21.77</v>
      </c>
      <c r="F507" s="22">
        <v>83.5</v>
      </c>
      <c r="G507" s="22">
        <v>43.95</v>
      </c>
      <c r="H507" s="22">
        <v>12.5</v>
      </c>
      <c r="I507" s="22">
        <v>1.7342580000000001</v>
      </c>
      <c r="J507" s="22">
        <v>4.7079779999999998</v>
      </c>
      <c r="K507" s="22">
        <v>2.9737200000000001</v>
      </c>
      <c r="L507" s="22">
        <v>20.12</v>
      </c>
      <c r="M507" s="22">
        <v>12.47</v>
      </c>
      <c r="N507" s="22">
        <v>-2.4860000000000002</v>
      </c>
      <c r="O507" s="22">
        <v>2.7226360000000001</v>
      </c>
      <c r="P507" s="22">
        <v>8.4746649999999999</v>
      </c>
      <c r="Q507" s="22">
        <v>107.8044</v>
      </c>
      <c r="R507" s="23">
        <v>0</v>
      </c>
      <c r="S507" s="22">
        <v>22.54</v>
      </c>
    </row>
    <row r="508" spans="1:19" x14ac:dyDescent="0.2">
      <c r="A508" s="21">
        <v>2</v>
      </c>
      <c r="B508" s="23">
        <v>100.9</v>
      </c>
      <c r="C508" s="22">
        <v>40.76</v>
      </c>
      <c r="D508" s="22">
        <v>30.98</v>
      </c>
      <c r="E508" s="22">
        <v>19.309999999999999</v>
      </c>
      <c r="F508" s="22">
        <v>80.099999999999994</v>
      </c>
      <c r="G508" s="22">
        <v>36.630000000000003</v>
      </c>
      <c r="H508" s="22">
        <v>14.5</v>
      </c>
      <c r="I508" s="22">
        <v>1.487436</v>
      </c>
      <c r="J508" s="22">
        <v>4.7287520000000001</v>
      </c>
      <c r="K508" s="22">
        <v>3.2413159999999999</v>
      </c>
      <c r="L508" s="22">
        <v>14.17</v>
      </c>
      <c r="M508" s="22">
        <v>9.18</v>
      </c>
      <c r="N508" s="22">
        <v>0.96399999999999997</v>
      </c>
      <c r="O508" s="22">
        <v>2.2046610000000002</v>
      </c>
      <c r="P508" s="22">
        <v>5.7827760000000001</v>
      </c>
      <c r="Q508" s="22">
        <v>99.738240000000005</v>
      </c>
      <c r="R508" s="23">
        <v>0</v>
      </c>
      <c r="S508" s="22">
        <v>21.89</v>
      </c>
    </row>
    <row r="509" spans="1:19" x14ac:dyDescent="0.2">
      <c r="A509" s="21">
        <v>3</v>
      </c>
      <c r="B509" s="23">
        <v>101.1</v>
      </c>
      <c r="C509" s="22">
        <v>42.31</v>
      </c>
      <c r="D509" s="22">
        <v>31.96</v>
      </c>
      <c r="E509" s="22">
        <v>20.85</v>
      </c>
      <c r="F509" s="22">
        <v>74.48</v>
      </c>
      <c r="G509" s="22">
        <v>35.64</v>
      </c>
      <c r="H509" s="22">
        <v>13.26</v>
      </c>
      <c r="I509" s="22">
        <v>1.489355</v>
      </c>
      <c r="J509" s="22">
        <v>5.0505529999999998</v>
      </c>
      <c r="K509" s="22">
        <v>3.5611969999999999</v>
      </c>
      <c r="L509" s="22">
        <v>17.78</v>
      </c>
      <c r="M509" s="22">
        <v>9.1199999999999992</v>
      </c>
      <c r="N509" s="22">
        <v>1.6259999999999999</v>
      </c>
      <c r="O509" s="22">
        <v>1.7070460000000001</v>
      </c>
      <c r="P509" s="22">
        <v>4.5445960000000003</v>
      </c>
      <c r="Q509" s="22">
        <v>174.2381</v>
      </c>
      <c r="R509" s="23">
        <v>0</v>
      </c>
      <c r="S509" s="22">
        <v>21.12</v>
      </c>
    </row>
    <row r="510" spans="1:19" x14ac:dyDescent="0.2">
      <c r="A510" s="21">
        <v>4</v>
      </c>
      <c r="B510" s="23">
        <v>101.4</v>
      </c>
      <c r="C510" s="22">
        <v>41.52</v>
      </c>
      <c r="D510" s="22">
        <v>31.86</v>
      </c>
      <c r="E510" s="22">
        <v>20.13</v>
      </c>
      <c r="F510" s="22">
        <v>82</v>
      </c>
      <c r="G510" s="22">
        <v>38.909999999999997</v>
      </c>
      <c r="H510" s="22">
        <v>12.55</v>
      </c>
      <c r="I510" s="22">
        <v>1.621326</v>
      </c>
      <c r="J510" s="22">
        <v>4.9955100000000003</v>
      </c>
      <c r="K510" s="22">
        <v>3.3741840000000001</v>
      </c>
      <c r="L510" s="22">
        <v>19.940000000000001</v>
      </c>
      <c r="M510" s="22">
        <v>11</v>
      </c>
      <c r="N510" s="22">
        <v>-0.27300000000000002</v>
      </c>
      <c r="O510" s="22">
        <v>2.13917</v>
      </c>
      <c r="P510" s="22">
        <v>5.3236489999999996</v>
      </c>
      <c r="Q510" s="22">
        <v>181.94890000000001</v>
      </c>
      <c r="R510" s="23">
        <v>0</v>
      </c>
      <c r="S510" s="22">
        <v>20.96</v>
      </c>
    </row>
    <row r="511" spans="1:19" x14ac:dyDescent="0.2">
      <c r="A511" s="21">
        <v>5</v>
      </c>
      <c r="B511" s="23">
        <v>101.3</v>
      </c>
      <c r="C511" s="22">
        <v>37.36</v>
      </c>
      <c r="D511" s="22">
        <v>28.85</v>
      </c>
      <c r="E511" s="22">
        <v>21.42</v>
      </c>
      <c r="F511" s="22">
        <v>69.41</v>
      </c>
      <c r="G511" s="22">
        <v>47.75</v>
      </c>
      <c r="H511" s="22">
        <v>26.18</v>
      </c>
      <c r="I511" s="22">
        <v>1.810484</v>
      </c>
      <c r="J511" s="22">
        <v>4.1057610000000002</v>
      </c>
      <c r="K511" s="22">
        <v>2.295277</v>
      </c>
      <c r="L511" s="22">
        <v>18.100000000000001</v>
      </c>
      <c r="M511" s="22">
        <v>14.1</v>
      </c>
      <c r="N511" s="22">
        <v>11.82</v>
      </c>
      <c r="O511" s="22">
        <v>3.3604400000000001</v>
      </c>
      <c r="P511" s="22">
        <v>5.5290429999999997</v>
      </c>
      <c r="Q511" s="22">
        <v>96.589839999999995</v>
      </c>
      <c r="R511" s="23">
        <v>0</v>
      </c>
      <c r="S511" s="22">
        <v>22.28</v>
      </c>
    </row>
    <row r="512" spans="1:19" x14ac:dyDescent="0.2">
      <c r="A512" s="21">
        <v>6</v>
      </c>
      <c r="B512" s="23">
        <v>101.2</v>
      </c>
      <c r="C512" s="22">
        <v>36.79</v>
      </c>
      <c r="D512" s="22">
        <v>28.09</v>
      </c>
      <c r="E512" s="22">
        <v>20.65</v>
      </c>
      <c r="F512" s="22">
        <v>78.069999999999993</v>
      </c>
      <c r="G512" s="22">
        <v>53.15</v>
      </c>
      <c r="H512" s="22">
        <v>29.28</v>
      </c>
      <c r="I512" s="22">
        <v>1.9313149999999999</v>
      </c>
      <c r="J512" s="22">
        <v>3.9384540000000001</v>
      </c>
      <c r="K512" s="22">
        <v>2.0071400000000001</v>
      </c>
      <c r="L512" s="22">
        <v>18.149999999999999</v>
      </c>
      <c r="M512" s="22">
        <v>15.75</v>
      </c>
      <c r="N512" s="22">
        <v>13.77</v>
      </c>
      <c r="O512" s="22">
        <v>2.1848519999999998</v>
      </c>
      <c r="P512" s="22">
        <v>4.0472669999999997</v>
      </c>
      <c r="Q512" s="22">
        <v>155.03960000000001</v>
      </c>
      <c r="R512" s="23">
        <v>0</v>
      </c>
      <c r="S512" s="22">
        <v>21.98</v>
      </c>
    </row>
    <row r="513" spans="1:19" x14ac:dyDescent="0.2">
      <c r="A513" s="21">
        <v>7</v>
      </c>
      <c r="B513" s="23">
        <v>101.2</v>
      </c>
      <c r="C513" s="22">
        <v>40.75</v>
      </c>
      <c r="D513" s="22">
        <v>30.09</v>
      </c>
      <c r="E513" s="22">
        <v>19.48</v>
      </c>
      <c r="F513" s="22">
        <v>92.8</v>
      </c>
      <c r="G513" s="22">
        <v>52.55</v>
      </c>
      <c r="H513" s="22">
        <v>19.62</v>
      </c>
      <c r="I513" s="22">
        <v>1.987957</v>
      </c>
      <c r="J513" s="22">
        <v>4.5551979999999999</v>
      </c>
      <c r="K513" s="22">
        <v>2.5672410000000001</v>
      </c>
      <c r="L513" s="22">
        <v>22.66</v>
      </c>
      <c r="M513" s="22">
        <v>16.34</v>
      </c>
      <c r="N513" s="22">
        <v>8.4600000000000009</v>
      </c>
      <c r="O513" s="22">
        <v>1.286643</v>
      </c>
      <c r="P513" s="22">
        <v>3.248828</v>
      </c>
      <c r="Q513" s="22">
        <v>187.43940000000001</v>
      </c>
      <c r="R513" s="23">
        <v>0</v>
      </c>
      <c r="S513" s="22">
        <v>20.68</v>
      </c>
    </row>
    <row r="514" spans="1:19" x14ac:dyDescent="0.2">
      <c r="A514" s="21">
        <v>8</v>
      </c>
      <c r="B514" s="23">
        <v>101.4</v>
      </c>
      <c r="C514" s="22">
        <v>40.07</v>
      </c>
      <c r="D514" s="22">
        <v>31.06</v>
      </c>
      <c r="E514" s="22">
        <v>22.46</v>
      </c>
      <c r="F514" s="22">
        <v>87.4</v>
      </c>
      <c r="G514" s="22">
        <v>48.77</v>
      </c>
      <c r="H514" s="22">
        <v>21.22</v>
      </c>
      <c r="I514" s="22">
        <v>2.0059770000000001</v>
      </c>
      <c r="J514" s="22">
        <v>4.7375389999999999</v>
      </c>
      <c r="K514" s="22">
        <v>2.7315619999999998</v>
      </c>
      <c r="L514" s="22">
        <v>21.84</v>
      </c>
      <c r="M514" s="22">
        <v>16.61</v>
      </c>
      <c r="N514" s="22">
        <v>9.51</v>
      </c>
      <c r="O514" s="22">
        <v>2.6087560000000001</v>
      </c>
      <c r="P514" s="22">
        <v>15.68619</v>
      </c>
      <c r="Q514" s="22">
        <v>236.2216</v>
      </c>
      <c r="R514" s="23">
        <v>2.6</v>
      </c>
      <c r="S514" s="22">
        <v>21.42</v>
      </c>
    </row>
    <row r="515" spans="1:19" x14ac:dyDescent="0.2">
      <c r="A515" s="21">
        <v>9</v>
      </c>
      <c r="B515" s="23">
        <v>101.1</v>
      </c>
      <c r="C515" s="22">
        <v>35.33</v>
      </c>
      <c r="D515" s="22">
        <v>28.03</v>
      </c>
      <c r="E515" s="22">
        <v>19.920000000000002</v>
      </c>
      <c r="F515" s="22">
        <v>98.1</v>
      </c>
      <c r="G515" s="22">
        <v>63.76</v>
      </c>
      <c r="H515" s="22">
        <v>39.04</v>
      </c>
      <c r="I515" s="22">
        <v>2.318673</v>
      </c>
      <c r="J515" s="22">
        <v>3.907537</v>
      </c>
      <c r="K515" s="22">
        <v>1.5888640000000001</v>
      </c>
      <c r="L515" s="22">
        <v>24.36</v>
      </c>
      <c r="M515" s="22">
        <v>20.5</v>
      </c>
      <c r="N515" s="22">
        <v>17.940000000000001</v>
      </c>
      <c r="O515" s="22">
        <v>1.8501380000000001</v>
      </c>
      <c r="P515" s="22">
        <v>4.822546</v>
      </c>
      <c r="Q515" s="22">
        <v>140.07839999999999</v>
      </c>
      <c r="R515" s="23">
        <v>0.2</v>
      </c>
      <c r="S515" s="22">
        <v>19.989999999999998</v>
      </c>
    </row>
    <row r="516" spans="1:19" x14ac:dyDescent="0.2">
      <c r="A516" s="21">
        <v>10</v>
      </c>
      <c r="B516" s="23">
        <v>101.4</v>
      </c>
      <c r="C516" s="22">
        <v>32.36</v>
      </c>
      <c r="D516" s="22">
        <v>26.08</v>
      </c>
      <c r="E516" s="22">
        <v>18.89</v>
      </c>
      <c r="F516" s="22">
        <v>84.1</v>
      </c>
      <c r="G516" s="22">
        <v>64.17</v>
      </c>
      <c r="H516" s="22">
        <v>43.95</v>
      </c>
      <c r="I516" s="22">
        <v>2.1497440000000001</v>
      </c>
      <c r="J516" s="22">
        <v>3.428188</v>
      </c>
      <c r="K516" s="22">
        <v>1.2784439999999999</v>
      </c>
      <c r="L516" s="22">
        <v>22.8</v>
      </c>
      <c r="M516" s="22">
        <v>18.38</v>
      </c>
      <c r="N516" s="22">
        <v>12.42</v>
      </c>
      <c r="O516" s="22">
        <v>2.775722</v>
      </c>
      <c r="P516" s="22">
        <v>5.9801900000000003</v>
      </c>
      <c r="Q516" s="22">
        <v>138.8631</v>
      </c>
      <c r="R516" s="23">
        <v>0</v>
      </c>
      <c r="S516" s="22">
        <v>16.03</v>
      </c>
    </row>
    <row r="517" spans="1:19" x14ac:dyDescent="0.2">
      <c r="A517" s="21">
        <v>11</v>
      </c>
      <c r="B517" s="23">
        <v>101.3</v>
      </c>
      <c r="C517" s="22">
        <v>31.77</v>
      </c>
      <c r="D517" s="22">
        <v>23.59</v>
      </c>
      <c r="E517" s="22">
        <v>16.47</v>
      </c>
      <c r="F517" s="22">
        <v>90.8</v>
      </c>
      <c r="G517" s="22">
        <v>46.69</v>
      </c>
      <c r="H517" s="22">
        <v>11.18</v>
      </c>
      <c r="I517" s="22">
        <v>1.1802360000000001</v>
      </c>
      <c r="J517" s="22">
        <v>3.0153829999999999</v>
      </c>
      <c r="K517" s="22">
        <v>1.8351470000000001</v>
      </c>
      <c r="L517" s="22">
        <v>15.59</v>
      </c>
      <c r="M517" s="22">
        <v>1.9350000000000001</v>
      </c>
      <c r="N517" s="22">
        <v>-14.66</v>
      </c>
      <c r="O517" s="22">
        <v>1.7251939999999999</v>
      </c>
      <c r="P517" s="22">
        <v>3.4570509999999999</v>
      </c>
      <c r="Q517" s="22">
        <v>168.7285</v>
      </c>
      <c r="R517" s="23">
        <v>0</v>
      </c>
      <c r="S517" s="22">
        <v>22.74</v>
      </c>
    </row>
    <row r="518" spans="1:19" x14ac:dyDescent="0.2">
      <c r="A518" s="21">
        <v>12</v>
      </c>
      <c r="B518" s="23">
        <v>101.5</v>
      </c>
      <c r="C518" s="22">
        <v>32.53</v>
      </c>
      <c r="D518" s="22">
        <v>24.21</v>
      </c>
      <c r="E518" s="22">
        <v>16.96</v>
      </c>
      <c r="F518" s="22">
        <v>68.52</v>
      </c>
      <c r="G518" s="22">
        <v>42.04</v>
      </c>
      <c r="H518" s="22">
        <v>20.02</v>
      </c>
      <c r="I518" s="22">
        <v>1.2087909999999999</v>
      </c>
      <c r="J518" s="22">
        <v>3.136422</v>
      </c>
      <c r="K518" s="22">
        <v>1.9276310000000001</v>
      </c>
      <c r="L518" s="22">
        <v>8.82</v>
      </c>
      <c r="M518" s="22">
        <v>4.2779999999999996</v>
      </c>
      <c r="N518" s="22">
        <v>-1.4510000000000001</v>
      </c>
      <c r="O518" s="22">
        <v>2.2620119999999999</v>
      </c>
      <c r="P518" s="22">
        <v>6.0519970000000001</v>
      </c>
      <c r="Q518" s="22">
        <v>107.5959</v>
      </c>
      <c r="R518" s="23">
        <v>0</v>
      </c>
      <c r="S518" s="22">
        <v>22.92</v>
      </c>
    </row>
    <row r="519" spans="1:19" x14ac:dyDescent="0.2">
      <c r="A519" s="21">
        <v>13</v>
      </c>
      <c r="B519" s="23">
        <v>101.4</v>
      </c>
      <c r="C519" s="22">
        <v>35.18</v>
      </c>
      <c r="D519" s="22">
        <v>26.05</v>
      </c>
      <c r="E519" s="22">
        <v>15.44</v>
      </c>
      <c r="F519" s="22">
        <v>80.599999999999994</v>
      </c>
      <c r="G519" s="22">
        <v>47.37</v>
      </c>
      <c r="H519" s="22">
        <v>24.84</v>
      </c>
      <c r="I519" s="22">
        <v>1.5266569999999999</v>
      </c>
      <c r="J519" s="22">
        <v>3.52312</v>
      </c>
      <c r="K519" s="22">
        <v>1.996462</v>
      </c>
      <c r="L519" s="22">
        <v>16.420000000000002</v>
      </c>
      <c r="M519" s="22">
        <v>9.74</v>
      </c>
      <c r="N519" s="22">
        <v>4.2370000000000001</v>
      </c>
      <c r="O519" s="22">
        <v>1.748488</v>
      </c>
      <c r="P519" s="22">
        <v>4.701327</v>
      </c>
      <c r="Q519" s="22">
        <v>113.0754</v>
      </c>
      <c r="R519" s="23">
        <v>0</v>
      </c>
      <c r="S519" s="22">
        <v>22.08</v>
      </c>
    </row>
    <row r="520" spans="1:19" x14ac:dyDescent="0.2">
      <c r="A520" s="21">
        <v>14</v>
      </c>
      <c r="B520" s="23">
        <v>101.3</v>
      </c>
      <c r="C520" s="22">
        <v>34</v>
      </c>
      <c r="D520" s="22">
        <v>24.99</v>
      </c>
      <c r="E520" s="22">
        <v>18.739999999999998</v>
      </c>
      <c r="F520" s="22">
        <v>96.5</v>
      </c>
      <c r="G520" s="22">
        <v>67.260000000000005</v>
      </c>
      <c r="H520" s="22">
        <v>28.43</v>
      </c>
      <c r="I520" s="22">
        <v>2.0053420000000002</v>
      </c>
      <c r="J520" s="22">
        <v>3.269317</v>
      </c>
      <c r="K520" s="22">
        <v>1.2639750000000001</v>
      </c>
      <c r="L520" s="22">
        <v>24.32</v>
      </c>
      <c r="M520" s="22">
        <v>16.440000000000001</v>
      </c>
      <c r="N520" s="22">
        <v>8.18</v>
      </c>
      <c r="O520" s="22">
        <v>1.6632739999999999</v>
      </c>
      <c r="P520" s="22">
        <v>5.3658239999999999</v>
      </c>
      <c r="Q520" s="22">
        <v>216.62549999999999</v>
      </c>
      <c r="R520" s="23">
        <v>6.4</v>
      </c>
      <c r="S520" s="22">
        <v>11.74</v>
      </c>
    </row>
    <row r="521" spans="1:19" x14ac:dyDescent="0.2">
      <c r="A521" s="21">
        <v>15</v>
      </c>
      <c r="B521" s="23">
        <v>101.5</v>
      </c>
      <c r="C521" s="22">
        <v>37.18</v>
      </c>
      <c r="D521" s="22">
        <v>26.27</v>
      </c>
      <c r="E521" s="22">
        <v>18.309999999999999</v>
      </c>
      <c r="F521" s="22">
        <v>100</v>
      </c>
      <c r="G521" s="22">
        <v>68.98</v>
      </c>
      <c r="H521" s="22">
        <v>27.85</v>
      </c>
      <c r="I521" s="22">
        <v>2.1401490000000001</v>
      </c>
      <c r="J521" s="22">
        <v>3.6398280000000001</v>
      </c>
      <c r="K521" s="22">
        <v>1.499679</v>
      </c>
      <c r="L521" s="22">
        <v>23.8</v>
      </c>
      <c r="M521" s="22">
        <v>18.34</v>
      </c>
      <c r="N521" s="22">
        <v>12.62</v>
      </c>
      <c r="O521" s="22">
        <v>2.9220660000000001</v>
      </c>
      <c r="P521" s="22">
        <v>13.993449999999999</v>
      </c>
      <c r="Q521" s="22">
        <v>141.33070000000001</v>
      </c>
      <c r="R521" s="23">
        <v>12.6</v>
      </c>
      <c r="S521" s="22">
        <v>20.32</v>
      </c>
    </row>
    <row r="522" spans="1:19" x14ac:dyDescent="0.2">
      <c r="A522" s="21">
        <v>16</v>
      </c>
      <c r="B522" s="23">
        <v>101.9</v>
      </c>
      <c r="C522" s="22">
        <v>26.86</v>
      </c>
      <c r="D522" s="22">
        <v>22.33</v>
      </c>
      <c r="E522" s="22">
        <v>20.63</v>
      </c>
      <c r="F522" s="22">
        <v>100</v>
      </c>
      <c r="G522" s="22">
        <v>92.1</v>
      </c>
      <c r="H522" s="22">
        <v>64.94</v>
      </c>
      <c r="I522" s="22">
        <v>2.4793029999999998</v>
      </c>
      <c r="J522" s="22">
        <v>2.7044199999999998</v>
      </c>
      <c r="K522" s="22">
        <v>0.22511700000000001</v>
      </c>
      <c r="L522" s="22">
        <v>26.47</v>
      </c>
      <c r="M522" s="22">
        <v>22.24</v>
      </c>
      <c r="N522" s="22">
        <v>18.3</v>
      </c>
      <c r="O522" s="22">
        <v>1.731595</v>
      </c>
      <c r="P522" s="22">
        <v>5.2916090000000002</v>
      </c>
      <c r="Q522" s="22">
        <v>162.1403</v>
      </c>
      <c r="R522" s="23">
        <v>44.2</v>
      </c>
      <c r="S522" s="22">
        <v>7.7590000000000003</v>
      </c>
    </row>
    <row r="523" spans="1:19" x14ac:dyDescent="0.2">
      <c r="A523" s="21">
        <v>17</v>
      </c>
      <c r="B523" s="23">
        <v>101.8</v>
      </c>
      <c r="C523" s="22">
        <v>28.79</v>
      </c>
      <c r="D523" s="22">
        <v>23.78</v>
      </c>
      <c r="E523" s="22">
        <v>19.559999999999999</v>
      </c>
      <c r="F523" s="22">
        <v>100</v>
      </c>
      <c r="G523" s="22">
        <v>77.16</v>
      </c>
      <c r="H523" s="22">
        <v>50.08</v>
      </c>
      <c r="I523" s="22">
        <v>2.2198709999999999</v>
      </c>
      <c r="J523" s="22">
        <v>2.980925</v>
      </c>
      <c r="K523" s="22">
        <v>0.76105429999999996</v>
      </c>
      <c r="L523" s="22">
        <v>23.35</v>
      </c>
      <c r="M523" s="22">
        <v>19.29</v>
      </c>
      <c r="N523" s="22">
        <v>14.31</v>
      </c>
      <c r="O523" s="22">
        <v>2.2404600000000001</v>
      </c>
      <c r="P523" s="22">
        <v>5.3282470000000002</v>
      </c>
      <c r="Q523" s="22">
        <v>134.28970000000001</v>
      </c>
      <c r="R523" s="23">
        <v>0.2</v>
      </c>
      <c r="S523" s="22">
        <v>18.63</v>
      </c>
    </row>
    <row r="524" spans="1:19" x14ac:dyDescent="0.2">
      <c r="A524" s="21">
        <v>18</v>
      </c>
      <c r="B524" s="23">
        <v>101.4</v>
      </c>
      <c r="C524" s="22">
        <v>30.27</v>
      </c>
      <c r="D524" s="22">
        <v>23.65</v>
      </c>
      <c r="E524" s="22">
        <v>17.850000000000001</v>
      </c>
      <c r="F524" s="22">
        <v>84.3</v>
      </c>
      <c r="G524" s="22">
        <v>58.13</v>
      </c>
      <c r="H524" s="22">
        <v>35.04</v>
      </c>
      <c r="I524" s="22">
        <v>1.6393789999999999</v>
      </c>
      <c r="J524" s="22">
        <v>2.984442</v>
      </c>
      <c r="K524" s="22">
        <v>1.3450629999999999</v>
      </c>
      <c r="L524" s="22">
        <v>16.91</v>
      </c>
      <c r="M524" s="22">
        <v>11.58</v>
      </c>
      <c r="N524" s="22">
        <v>7.0049999999999999</v>
      </c>
      <c r="O524" s="22">
        <v>2.6169150000000001</v>
      </c>
      <c r="P524" s="22">
        <v>5.1813820000000002</v>
      </c>
      <c r="Q524" s="22">
        <v>111.47320000000001</v>
      </c>
      <c r="R524" s="23">
        <v>0</v>
      </c>
      <c r="S524" s="22">
        <v>24.61</v>
      </c>
    </row>
    <row r="525" spans="1:19" x14ac:dyDescent="0.2">
      <c r="A525" s="21">
        <v>19</v>
      </c>
      <c r="B525" s="23">
        <v>101.2</v>
      </c>
      <c r="C525" s="22">
        <v>32.17</v>
      </c>
      <c r="D525" s="22">
        <v>24.91</v>
      </c>
      <c r="E525" s="22">
        <v>18.510000000000002</v>
      </c>
      <c r="F525" s="22">
        <v>82.2</v>
      </c>
      <c r="G525" s="22">
        <v>54.29</v>
      </c>
      <c r="H525" s="22">
        <v>33.46</v>
      </c>
      <c r="I525" s="22">
        <v>1.6649350000000001</v>
      </c>
      <c r="J525" s="22">
        <v>3.2342919999999999</v>
      </c>
      <c r="K525" s="22">
        <v>1.5693569999999999</v>
      </c>
      <c r="L525" s="22">
        <v>19.57</v>
      </c>
      <c r="M525" s="22">
        <v>11.89</v>
      </c>
      <c r="N525" s="22">
        <v>6.77</v>
      </c>
      <c r="O525" s="22">
        <v>2.4180760000000001</v>
      </c>
      <c r="P525" s="22">
        <v>5.5275379999999998</v>
      </c>
      <c r="Q525" s="22">
        <v>130.1206</v>
      </c>
      <c r="R525" s="23">
        <v>0</v>
      </c>
      <c r="S525" s="22">
        <v>22.03</v>
      </c>
    </row>
    <row r="526" spans="1:19" x14ac:dyDescent="0.2">
      <c r="A526" s="21">
        <v>20</v>
      </c>
      <c r="B526" s="23">
        <v>101.4</v>
      </c>
      <c r="C526" s="22">
        <v>34.92</v>
      </c>
      <c r="D526" s="22">
        <v>27.06</v>
      </c>
      <c r="E526" s="22">
        <v>20.45</v>
      </c>
      <c r="F526" s="22">
        <v>80.400000000000006</v>
      </c>
      <c r="G526" s="22">
        <v>54.89</v>
      </c>
      <c r="H526" s="22">
        <v>30.88</v>
      </c>
      <c r="I526" s="22">
        <v>1.892908</v>
      </c>
      <c r="J526" s="22">
        <v>3.6932779999999998</v>
      </c>
      <c r="K526" s="22">
        <v>1.80037</v>
      </c>
      <c r="L526" s="22">
        <v>19.71</v>
      </c>
      <c r="M526" s="22">
        <v>15.22</v>
      </c>
      <c r="N526" s="22">
        <v>12.02</v>
      </c>
      <c r="O526" s="22">
        <v>2.715328</v>
      </c>
      <c r="P526" s="22">
        <v>6.1968949999999996</v>
      </c>
      <c r="Q526" s="22">
        <v>104.71980000000001</v>
      </c>
      <c r="R526" s="23">
        <v>0</v>
      </c>
      <c r="S526" s="22">
        <v>24.65</v>
      </c>
    </row>
    <row r="527" spans="1:19" x14ac:dyDescent="0.2">
      <c r="A527" s="21">
        <v>21</v>
      </c>
      <c r="B527" s="23">
        <v>101.6</v>
      </c>
      <c r="C527" s="22">
        <v>34.270000000000003</v>
      </c>
      <c r="D527" s="22">
        <v>26.76</v>
      </c>
      <c r="E527" s="22">
        <v>19.97</v>
      </c>
      <c r="F527" s="22">
        <v>87.5</v>
      </c>
      <c r="G527" s="22">
        <v>58.39</v>
      </c>
      <c r="H527" s="22">
        <v>32.68</v>
      </c>
      <c r="I527" s="22">
        <v>1.963465</v>
      </c>
      <c r="J527" s="22">
        <v>3.6192030000000002</v>
      </c>
      <c r="K527" s="22">
        <v>1.6557379999999999</v>
      </c>
      <c r="L527" s="22">
        <v>20.67</v>
      </c>
      <c r="M527" s="22">
        <v>16.14</v>
      </c>
      <c r="N527" s="22">
        <v>12.35</v>
      </c>
      <c r="O527" s="22">
        <v>2.2615780000000001</v>
      </c>
      <c r="P527" s="22">
        <v>5.1338840000000001</v>
      </c>
      <c r="Q527" s="22">
        <v>103.8648</v>
      </c>
      <c r="R527" s="23">
        <v>1</v>
      </c>
      <c r="S527" s="22">
        <v>26.73</v>
      </c>
    </row>
    <row r="528" spans="1:19" x14ac:dyDescent="0.2">
      <c r="A528" s="21">
        <v>22</v>
      </c>
      <c r="B528" s="23">
        <v>101.6</v>
      </c>
      <c r="C528" s="22">
        <v>34.729999999999997</v>
      </c>
      <c r="D528" s="22">
        <v>27.68</v>
      </c>
      <c r="E528" s="22">
        <v>21.04</v>
      </c>
      <c r="F528" s="22">
        <v>87.9</v>
      </c>
      <c r="G528" s="22">
        <v>58.19</v>
      </c>
      <c r="H528" s="22">
        <v>29.98</v>
      </c>
      <c r="I528" s="22">
        <v>2.0682170000000002</v>
      </c>
      <c r="J528" s="22">
        <v>3.7995380000000001</v>
      </c>
      <c r="K528" s="22">
        <v>1.7313210000000001</v>
      </c>
      <c r="L528" s="22">
        <v>23.23</v>
      </c>
      <c r="M528" s="22">
        <v>17.43</v>
      </c>
      <c r="N528" s="22">
        <v>10.72</v>
      </c>
      <c r="O528" s="22">
        <v>2.2726350000000002</v>
      </c>
      <c r="P528" s="22">
        <v>5.1654280000000004</v>
      </c>
      <c r="Q528" s="22">
        <v>104.6422</v>
      </c>
      <c r="R528" s="23">
        <v>0</v>
      </c>
      <c r="S528" s="22">
        <v>24.62</v>
      </c>
    </row>
    <row r="529" spans="1:19" x14ac:dyDescent="0.2">
      <c r="A529" s="21">
        <v>23</v>
      </c>
      <c r="B529" s="23">
        <v>101.6</v>
      </c>
      <c r="C529" s="22">
        <v>34.35</v>
      </c>
      <c r="D529" s="22">
        <v>27.39</v>
      </c>
      <c r="E529" s="22">
        <v>20.89</v>
      </c>
      <c r="F529" s="22">
        <v>70.56</v>
      </c>
      <c r="G529" s="22">
        <v>47.46</v>
      </c>
      <c r="H529" s="22">
        <v>25.08</v>
      </c>
      <c r="I529" s="22">
        <v>1.6593869999999999</v>
      </c>
      <c r="J529" s="22">
        <v>3.7313149999999999</v>
      </c>
      <c r="K529" s="22">
        <v>2.0719280000000002</v>
      </c>
      <c r="L529" s="22">
        <v>17.809999999999999</v>
      </c>
      <c r="M529" s="22">
        <v>11.86</v>
      </c>
      <c r="N529" s="22">
        <v>6.1740000000000004</v>
      </c>
      <c r="O529" s="22">
        <v>3.4262800000000002</v>
      </c>
      <c r="P529" s="22">
        <v>6.4188910000000003</v>
      </c>
      <c r="Q529" s="22">
        <v>111.9139</v>
      </c>
      <c r="R529" s="23">
        <v>0</v>
      </c>
      <c r="S529" s="22">
        <v>26.81</v>
      </c>
    </row>
    <row r="530" spans="1:19" x14ac:dyDescent="0.2">
      <c r="A530" s="21">
        <v>24</v>
      </c>
      <c r="B530" s="23">
        <v>101.3</v>
      </c>
      <c r="C530" s="22">
        <v>34.200000000000003</v>
      </c>
      <c r="D530" s="22">
        <v>26.41</v>
      </c>
      <c r="E530" s="22">
        <v>20.96</v>
      </c>
      <c r="F530" s="22">
        <v>83</v>
      </c>
      <c r="G530" s="22">
        <v>56.08</v>
      </c>
      <c r="H530" s="22">
        <v>32.549999999999997</v>
      </c>
      <c r="I530" s="22">
        <v>1.8924240000000001</v>
      </c>
      <c r="J530" s="22">
        <v>3.5128629999999998</v>
      </c>
      <c r="K530" s="22">
        <v>1.620439</v>
      </c>
      <c r="L530" s="22">
        <v>20.85</v>
      </c>
      <c r="M530" s="22">
        <v>15.1</v>
      </c>
      <c r="N530" s="22">
        <v>10.16</v>
      </c>
      <c r="O530" s="22">
        <v>3.5031650000000001</v>
      </c>
      <c r="P530" s="22">
        <v>6.8877199999999998</v>
      </c>
      <c r="Q530" s="22">
        <v>104.6798</v>
      </c>
      <c r="R530" s="23">
        <v>0</v>
      </c>
      <c r="S530" s="22">
        <v>23.9</v>
      </c>
    </row>
    <row r="531" spans="1:19" x14ac:dyDescent="0.2">
      <c r="A531" s="21">
        <v>25</v>
      </c>
      <c r="B531" s="23">
        <v>101.1</v>
      </c>
      <c r="C531" s="22">
        <v>33.79</v>
      </c>
      <c r="D531" s="22">
        <v>26.68</v>
      </c>
      <c r="E531" s="22">
        <v>20.62</v>
      </c>
      <c r="F531" s="22">
        <v>94.2</v>
      </c>
      <c r="G531" s="22">
        <v>64.73</v>
      </c>
      <c r="H531" s="22">
        <v>35.83</v>
      </c>
      <c r="I531" s="22">
        <v>2.1791930000000002</v>
      </c>
      <c r="J531" s="22">
        <v>3.5800540000000001</v>
      </c>
      <c r="K531" s="22">
        <v>1.4008620000000001</v>
      </c>
      <c r="L531" s="22">
        <v>22.33</v>
      </c>
      <c r="M531" s="22">
        <v>18.829999999999998</v>
      </c>
      <c r="N531" s="22">
        <v>13.25</v>
      </c>
      <c r="O531" s="22">
        <v>2.2355459999999998</v>
      </c>
      <c r="P531" s="22">
        <v>5.4621149999999998</v>
      </c>
      <c r="Q531" s="22">
        <v>111.2047</v>
      </c>
      <c r="R531" s="23">
        <v>0</v>
      </c>
      <c r="S531" s="22">
        <v>23.05</v>
      </c>
    </row>
    <row r="532" spans="1:19" x14ac:dyDescent="0.2">
      <c r="A532" s="21">
        <v>26</v>
      </c>
      <c r="B532" s="23">
        <v>100.9</v>
      </c>
      <c r="C532" s="22">
        <v>35.6</v>
      </c>
      <c r="D532" s="22">
        <v>27.99</v>
      </c>
      <c r="E532" s="22">
        <v>20.84</v>
      </c>
      <c r="F532" s="22">
        <v>92.2</v>
      </c>
      <c r="G532" s="22">
        <v>59.46</v>
      </c>
      <c r="H532" s="22">
        <v>32.17</v>
      </c>
      <c r="I532" s="22">
        <v>2.1246740000000002</v>
      </c>
      <c r="J532" s="22">
        <v>3.9010859999999998</v>
      </c>
      <c r="K532" s="22">
        <v>1.7764120000000001</v>
      </c>
      <c r="L532" s="22">
        <v>22.03</v>
      </c>
      <c r="M532" s="22">
        <v>18.16</v>
      </c>
      <c r="N532" s="22">
        <v>13.4</v>
      </c>
      <c r="O532" s="22">
        <v>2.2614540000000001</v>
      </c>
      <c r="P532" s="22">
        <v>4.7893350000000003</v>
      </c>
      <c r="Q532" s="22">
        <v>70.257350000000002</v>
      </c>
      <c r="R532" s="23">
        <v>0</v>
      </c>
      <c r="S532" s="22">
        <v>24.85</v>
      </c>
    </row>
    <row r="533" spans="1:19" x14ac:dyDescent="0.2">
      <c r="A533" s="21">
        <v>27</v>
      </c>
      <c r="B533" s="23">
        <v>101</v>
      </c>
      <c r="C533" s="22">
        <v>26.67</v>
      </c>
      <c r="D533" s="22">
        <v>22.6</v>
      </c>
      <c r="E533" s="22">
        <v>19.559999999999999</v>
      </c>
      <c r="F533" s="22">
        <v>99.6</v>
      </c>
      <c r="G533" s="22">
        <v>79.62</v>
      </c>
      <c r="H533" s="22">
        <v>58.26</v>
      </c>
      <c r="I533" s="22">
        <v>2.1656149999999998</v>
      </c>
      <c r="J533" s="22">
        <v>2.7536489999999998</v>
      </c>
      <c r="K533" s="22">
        <v>0.5880341</v>
      </c>
      <c r="L533" s="22">
        <v>22.44</v>
      </c>
      <c r="M533" s="22">
        <v>18.670000000000002</v>
      </c>
      <c r="N533" s="22">
        <v>13.93</v>
      </c>
      <c r="O533" s="22">
        <v>3.7557109999999998</v>
      </c>
      <c r="P533" s="22">
        <v>7.6438030000000001</v>
      </c>
      <c r="Q533" s="22">
        <v>160.58240000000001</v>
      </c>
      <c r="R533" s="23">
        <v>15.6</v>
      </c>
      <c r="S533" s="22">
        <v>6.3680000000000003</v>
      </c>
    </row>
    <row r="534" spans="1:19" x14ac:dyDescent="0.2">
      <c r="A534" s="21">
        <v>28</v>
      </c>
      <c r="B534" s="23">
        <v>100.8</v>
      </c>
      <c r="C534" s="22">
        <v>29.45</v>
      </c>
      <c r="D534" s="22">
        <v>23.42</v>
      </c>
      <c r="E534" s="22">
        <v>18.84</v>
      </c>
      <c r="F534" s="22">
        <v>94.1</v>
      </c>
      <c r="G534" s="22">
        <v>63.75</v>
      </c>
      <c r="H534" s="22">
        <v>31.33</v>
      </c>
      <c r="I534" s="22">
        <v>1.750521</v>
      </c>
      <c r="J534" s="22">
        <v>2.935603</v>
      </c>
      <c r="K534" s="22">
        <v>1.1850810000000001</v>
      </c>
      <c r="L534" s="22">
        <v>19.829999999999998</v>
      </c>
      <c r="M534" s="22">
        <v>12.96</v>
      </c>
      <c r="N534" s="22">
        <v>5.1050000000000004</v>
      </c>
      <c r="O534" s="22">
        <v>2.6148729999999998</v>
      </c>
      <c r="P534" s="22">
        <v>4.3646469999999997</v>
      </c>
      <c r="Q534" s="22">
        <v>255.7535</v>
      </c>
      <c r="R534" s="23">
        <v>0</v>
      </c>
      <c r="S534" s="22">
        <v>27.81</v>
      </c>
    </row>
    <row r="535" spans="1:19" x14ac:dyDescent="0.2">
      <c r="A535" s="21">
        <v>29</v>
      </c>
      <c r="B535" s="23">
        <v>100.9</v>
      </c>
      <c r="C535" s="22">
        <v>33.130000000000003</v>
      </c>
      <c r="D535" s="22">
        <v>24.05</v>
      </c>
      <c r="E535" s="22">
        <v>14.67</v>
      </c>
      <c r="F535" s="22">
        <v>96.5</v>
      </c>
      <c r="G535" s="22">
        <v>57.43</v>
      </c>
      <c r="H535" s="22">
        <v>22.93</v>
      </c>
      <c r="I535" s="22">
        <v>1.5480419999999999</v>
      </c>
      <c r="J535" s="22">
        <v>3.1748940000000001</v>
      </c>
      <c r="K535" s="22">
        <v>1.626852</v>
      </c>
      <c r="L535" s="22">
        <v>17.28</v>
      </c>
      <c r="M535" s="22">
        <v>10.11</v>
      </c>
      <c r="N535" s="22">
        <v>2.391</v>
      </c>
      <c r="O535" s="22">
        <v>1.2188369999999999</v>
      </c>
      <c r="P535" s="22">
        <v>2.6625209999999999</v>
      </c>
      <c r="Q535" s="22">
        <v>192.81460000000001</v>
      </c>
      <c r="R535" s="23">
        <v>0</v>
      </c>
      <c r="S535" s="22">
        <v>29.1</v>
      </c>
    </row>
    <row r="536" spans="1:19" x14ac:dyDescent="0.2">
      <c r="A536" s="21">
        <v>30</v>
      </c>
      <c r="B536" s="23">
        <v>101.5</v>
      </c>
      <c r="C536" s="22">
        <v>23.96</v>
      </c>
      <c r="D536" s="22">
        <v>20.04</v>
      </c>
      <c r="E536" s="22">
        <v>18.09</v>
      </c>
      <c r="F536" s="22">
        <v>99.7</v>
      </c>
      <c r="G536" s="22">
        <v>89.2</v>
      </c>
      <c r="H536" s="22">
        <v>46.23</v>
      </c>
      <c r="I536" s="22">
        <v>2.0860759999999998</v>
      </c>
      <c r="J536" s="22">
        <v>2.348509</v>
      </c>
      <c r="K536" s="22">
        <v>0.26243230000000001</v>
      </c>
      <c r="L536" s="22">
        <v>20.9</v>
      </c>
      <c r="M536" s="22">
        <v>17.649999999999999</v>
      </c>
      <c r="N536" s="22">
        <v>7.101</v>
      </c>
      <c r="O536" s="22">
        <v>2.7474539999999998</v>
      </c>
      <c r="P536" s="22">
        <v>6.7659710000000004</v>
      </c>
      <c r="Q536" s="22">
        <v>197.3997</v>
      </c>
      <c r="R536" s="23">
        <v>10</v>
      </c>
      <c r="S536" s="22">
        <v>3.7730000000000001</v>
      </c>
    </row>
    <row r="537" spans="1:19" x14ac:dyDescent="0.2">
      <c r="A537" s="21">
        <v>31</v>
      </c>
      <c r="B537" s="23">
        <v>101.8</v>
      </c>
      <c r="C537" s="22">
        <v>25.93</v>
      </c>
      <c r="D537" s="22">
        <v>20.399999999999999</v>
      </c>
      <c r="E537" s="22">
        <v>17.7</v>
      </c>
      <c r="F537" s="22">
        <v>95.1</v>
      </c>
      <c r="G537" s="22">
        <v>82.7</v>
      </c>
      <c r="H537" s="22">
        <v>66.56</v>
      </c>
      <c r="I537" s="22">
        <v>1.974769</v>
      </c>
      <c r="J537" s="22">
        <v>2.418936</v>
      </c>
      <c r="K537" s="22">
        <v>0.44416729999999999</v>
      </c>
      <c r="L537" s="22">
        <v>22.1</v>
      </c>
      <c r="M537" s="22">
        <v>16.28</v>
      </c>
      <c r="N537" s="22">
        <v>11.85</v>
      </c>
      <c r="O537" s="22">
        <v>2.618741</v>
      </c>
      <c r="P537" s="22">
        <v>4.6994300000000004</v>
      </c>
      <c r="Q537" s="22">
        <v>143.11799999999999</v>
      </c>
      <c r="R537" s="23">
        <v>0</v>
      </c>
      <c r="S537" s="22">
        <v>13.52</v>
      </c>
    </row>
    <row r="538" spans="1:19" x14ac:dyDescent="0.2"/>
    <row r="539" spans="1:19" x14ac:dyDescent="0.2">
      <c r="A539" s="14" t="s">
        <v>0</v>
      </c>
      <c r="B539" s="15" t="s">
        <v>0</v>
      </c>
      <c r="C539" s="15" t="s">
        <v>0</v>
      </c>
      <c r="D539" s="15" t="s">
        <v>0</v>
      </c>
      <c r="E539" s="15" t="s">
        <v>0</v>
      </c>
      <c r="F539" s="15" t="s">
        <v>0</v>
      </c>
      <c r="G539" s="15" t="s">
        <v>0</v>
      </c>
      <c r="H539" s="15" t="s">
        <v>0</v>
      </c>
      <c r="I539" s="15" t="s">
        <v>0</v>
      </c>
      <c r="J539" s="15" t="s">
        <v>0</v>
      </c>
      <c r="K539" s="15" t="s">
        <v>0</v>
      </c>
      <c r="L539" s="15" t="s">
        <v>0</v>
      </c>
      <c r="M539" s="15" t="s">
        <v>0</v>
      </c>
      <c r="N539" s="15" t="s">
        <v>0</v>
      </c>
      <c r="O539" s="15" t="s">
        <v>0</v>
      </c>
      <c r="P539" s="15" t="s">
        <v>0</v>
      </c>
      <c r="Q539" s="15" t="s">
        <v>0</v>
      </c>
      <c r="R539" s="15" t="s">
        <v>0</v>
      </c>
      <c r="S539" s="16" t="s">
        <v>0</v>
      </c>
    </row>
    <row r="540" spans="1:19" x14ac:dyDescent="0.2">
      <c r="A540" s="20"/>
      <c r="B540" s="18" t="s">
        <v>20</v>
      </c>
      <c r="C540" s="18" t="s">
        <v>15</v>
      </c>
      <c r="D540" s="18" t="s">
        <v>14</v>
      </c>
      <c r="E540" s="18" t="s">
        <v>13</v>
      </c>
      <c r="F540" s="18" t="s">
        <v>4</v>
      </c>
      <c r="G540" s="18" t="s">
        <v>2</v>
      </c>
      <c r="H540" s="18" t="s">
        <v>6</v>
      </c>
      <c r="I540" s="18" t="s">
        <v>16</v>
      </c>
      <c r="J540" s="18" t="s">
        <v>18</v>
      </c>
      <c r="K540" s="18" t="s">
        <v>19</v>
      </c>
      <c r="L540" s="18" t="s">
        <v>26</v>
      </c>
      <c r="M540" s="18" t="s">
        <v>27</v>
      </c>
      <c r="N540" s="18" t="s">
        <v>28</v>
      </c>
      <c r="O540" s="18" t="s">
        <v>3</v>
      </c>
      <c r="P540" s="18" t="s">
        <v>5</v>
      </c>
      <c r="Q540" s="18" t="s">
        <v>82</v>
      </c>
      <c r="R540" s="18" t="s">
        <v>7</v>
      </c>
      <c r="S540" s="19" t="s">
        <v>8</v>
      </c>
    </row>
    <row r="541" spans="1:19" x14ac:dyDescent="0.2">
      <c r="A541" s="14" t="s">
        <v>0</v>
      </c>
      <c r="B541" s="15" t="s">
        <v>0</v>
      </c>
      <c r="C541" s="15" t="s">
        <v>0</v>
      </c>
      <c r="D541" s="15" t="s">
        <v>0</v>
      </c>
      <c r="E541" s="15" t="s">
        <v>0</v>
      </c>
      <c r="F541" s="15" t="s">
        <v>0</v>
      </c>
      <c r="G541" s="15" t="s">
        <v>0</v>
      </c>
      <c r="H541" s="15" t="s">
        <v>0</v>
      </c>
      <c r="I541" s="15" t="s">
        <v>0</v>
      </c>
      <c r="J541" s="15" t="s">
        <v>0</v>
      </c>
      <c r="K541" s="15" t="s">
        <v>0</v>
      </c>
      <c r="L541" s="15" t="s">
        <v>0</v>
      </c>
      <c r="M541" s="15" t="s">
        <v>0</v>
      </c>
      <c r="N541" s="15" t="s">
        <v>0</v>
      </c>
      <c r="O541" s="15" t="s">
        <v>0</v>
      </c>
      <c r="P541" s="15" t="s">
        <v>0</v>
      </c>
      <c r="Q541" s="15" t="s">
        <v>0</v>
      </c>
      <c r="R541" s="15" t="s">
        <v>0</v>
      </c>
      <c r="S541" s="16" t="s">
        <v>0</v>
      </c>
    </row>
    <row r="542" spans="1:19" x14ac:dyDescent="0.2">
      <c r="A542" s="14" t="s">
        <v>30</v>
      </c>
      <c r="B542" s="23">
        <f>AVERAGE(B507:B537)</f>
        <v>101.31612903225809</v>
      </c>
      <c r="C542" s="22">
        <f t="shared" ref="C542:Q542" si="129">AVERAGE(C507:C537)</f>
        <v>34.124516129032251</v>
      </c>
      <c r="D542" s="22">
        <f t="shared" si="129"/>
        <v>26.392580645161278</v>
      </c>
      <c r="E542" s="22">
        <f t="shared" si="129"/>
        <v>19.386451612903226</v>
      </c>
      <c r="F542" s="22">
        <f t="shared" si="129"/>
        <v>87.536774193548368</v>
      </c>
      <c r="G542" s="22">
        <f t="shared" si="129"/>
        <v>58.425806451612921</v>
      </c>
      <c r="H542" s="22">
        <f t="shared" si="129"/>
        <v>31.368387096774196</v>
      </c>
      <c r="I542" s="22">
        <f t="shared" si="129"/>
        <v>1.8679509354838708</v>
      </c>
      <c r="J542" s="22">
        <f t="shared" si="129"/>
        <v>3.6165337741935484</v>
      </c>
      <c r="K542" s="22">
        <f t="shared" si="129"/>
        <v>1.7485828064516127</v>
      </c>
      <c r="L542" s="22">
        <f t="shared" si="129"/>
        <v>20.140322580645165</v>
      </c>
      <c r="M542" s="22">
        <f t="shared" si="129"/>
        <v>14.438483870967744</v>
      </c>
      <c r="N542" s="22">
        <f t="shared" si="129"/>
        <v>7.9842903225806454</v>
      </c>
      <c r="O542" s="22">
        <f t="shared" si="129"/>
        <v>2.3806369677419355</v>
      </c>
      <c r="P542" s="22">
        <f t="shared" si="129"/>
        <v>5.9525424193548391</v>
      </c>
      <c r="Q542" s="22">
        <f t="shared" si="129"/>
        <v>144.00942354838705</v>
      </c>
      <c r="R542" s="23">
        <f>SUM(R507:R537)</f>
        <v>92.8</v>
      </c>
      <c r="S542" s="22">
        <f t="shared" ref="S542" si="130">AVERAGE(S507:S537)</f>
        <v>20.545161290322582</v>
      </c>
    </row>
    <row r="543" spans="1:19" x14ac:dyDescent="0.2">
      <c r="A543" s="14" t="s">
        <v>31</v>
      </c>
      <c r="B543" s="24"/>
      <c r="C543" s="22">
        <f>MAX(C507:C537)</f>
        <v>42.31</v>
      </c>
      <c r="D543" s="22"/>
      <c r="E543" s="22">
        <f>MIN(E507:E537)</f>
        <v>14.67</v>
      </c>
      <c r="F543" s="22">
        <f>MAX(F507:F537)</f>
        <v>100</v>
      </c>
      <c r="G543" s="22"/>
      <c r="H543" s="22">
        <f>MIN(H507:H537)</f>
        <v>11.18</v>
      </c>
      <c r="I543" s="22"/>
      <c r="J543" s="22"/>
      <c r="K543" s="22"/>
      <c r="L543" s="22">
        <f>MAX(L507:L537)</f>
        <v>26.47</v>
      </c>
      <c r="M543" s="22"/>
      <c r="N543" s="22">
        <f>MIN(N507:N537)</f>
        <v>-14.66</v>
      </c>
      <c r="O543" s="22"/>
      <c r="P543" s="22">
        <f>MAX(P507:P537)</f>
        <v>15.68619</v>
      </c>
      <c r="Q543" s="24"/>
      <c r="R543" s="23">
        <f>MAX(R507:R537)</f>
        <v>44.2</v>
      </c>
      <c r="S543" s="24"/>
    </row>
    <row r="544" spans="1:19" x14ac:dyDescent="0.2">
      <c r="A544" s="14" t="s">
        <v>0</v>
      </c>
      <c r="B544" s="15" t="s">
        <v>0</v>
      </c>
      <c r="C544" s="15" t="s">
        <v>0</v>
      </c>
      <c r="D544" s="15" t="s">
        <v>0</v>
      </c>
      <c r="E544" s="15" t="s">
        <v>0</v>
      </c>
      <c r="F544" s="28" t="s">
        <v>0</v>
      </c>
      <c r="G544" s="15" t="s">
        <v>0</v>
      </c>
      <c r="H544" s="28" t="s">
        <v>0</v>
      </c>
      <c r="I544" s="15" t="s">
        <v>0</v>
      </c>
      <c r="J544" s="28" t="s">
        <v>0</v>
      </c>
      <c r="K544" s="15" t="s">
        <v>0</v>
      </c>
      <c r="L544" s="28" t="s">
        <v>0</v>
      </c>
      <c r="M544" s="15" t="s">
        <v>0</v>
      </c>
      <c r="N544" s="28" t="s">
        <v>0</v>
      </c>
      <c r="O544" s="15" t="s">
        <v>0</v>
      </c>
      <c r="P544" s="16" t="s">
        <v>0</v>
      </c>
      <c r="Q544" s="16"/>
      <c r="R544" s="15" t="s">
        <v>0</v>
      </c>
    </row>
    <row r="545" spans="1:19" x14ac:dyDescent="0.2">
      <c r="A545" s="14" t="s">
        <v>32</v>
      </c>
      <c r="B545" s="25">
        <f>AVERAGE(B507:B511)</f>
        <v>101.14</v>
      </c>
      <c r="C545" s="27">
        <f t="shared" ref="C545:S545" si="131">AVERAGE(C507:C511)</f>
        <v>40.561999999999998</v>
      </c>
      <c r="D545" s="27">
        <f t="shared" si="131"/>
        <v>30.911999999999999</v>
      </c>
      <c r="E545" s="27">
        <f t="shared" si="131"/>
        <v>20.696000000000002</v>
      </c>
      <c r="F545" s="27">
        <f t="shared" si="131"/>
        <v>77.897999999999996</v>
      </c>
      <c r="G545" s="27">
        <f t="shared" si="131"/>
        <v>40.576000000000001</v>
      </c>
      <c r="H545" s="27">
        <f t="shared" si="131"/>
        <v>15.798000000000002</v>
      </c>
      <c r="I545" s="27">
        <f t="shared" si="131"/>
        <v>1.6285718</v>
      </c>
      <c r="J545" s="27">
        <f t="shared" si="131"/>
        <v>4.7177108000000008</v>
      </c>
      <c r="K545" s="27">
        <f t="shared" si="131"/>
        <v>3.0891387999999997</v>
      </c>
      <c r="L545" s="27">
        <f t="shared" si="131"/>
        <v>18.022000000000002</v>
      </c>
      <c r="M545" s="27">
        <f t="shared" si="131"/>
        <v>11.173999999999999</v>
      </c>
      <c r="N545" s="27">
        <f t="shared" si="131"/>
        <v>2.3302</v>
      </c>
      <c r="O545" s="27">
        <f t="shared" si="131"/>
        <v>2.4267906000000004</v>
      </c>
      <c r="P545" s="27">
        <f t="shared" si="131"/>
        <v>5.930945799999999</v>
      </c>
      <c r="Q545" s="27">
        <f t="shared" ref="Q545" si="132">AVERAGE(Q507:Q511)</f>
        <v>132.063896</v>
      </c>
      <c r="R545" s="25">
        <f t="shared" si="131"/>
        <v>0</v>
      </c>
      <c r="S545" s="27">
        <f t="shared" si="131"/>
        <v>21.757999999999999</v>
      </c>
    </row>
    <row r="546" spans="1:19" x14ac:dyDescent="0.2">
      <c r="A546" s="20">
        <v>2</v>
      </c>
      <c r="B546" s="25">
        <f>AVERAGE(B512:B516)</f>
        <v>101.25999999999999</v>
      </c>
      <c r="C546" s="27">
        <f t="shared" ref="C546:S546" si="133">AVERAGE(C512:C516)</f>
        <v>37.06</v>
      </c>
      <c r="D546" s="27">
        <f t="shared" si="133"/>
        <v>28.669999999999998</v>
      </c>
      <c r="E546" s="27">
        <f t="shared" si="133"/>
        <v>20.279999999999998</v>
      </c>
      <c r="F546" s="27">
        <f t="shared" si="133"/>
        <v>88.094000000000008</v>
      </c>
      <c r="G546" s="27">
        <f t="shared" si="133"/>
        <v>56.48</v>
      </c>
      <c r="H546" s="27">
        <f t="shared" si="133"/>
        <v>30.622000000000003</v>
      </c>
      <c r="I546" s="27">
        <f t="shared" si="133"/>
        <v>2.0787331999999998</v>
      </c>
      <c r="J546" s="27">
        <f t="shared" si="133"/>
        <v>4.1133831999999995</v>
      </c>
      <c r="K546" s="27">
        <f t="shared" si="133"/>
        <v>2.0346502000000002</v>
      </c>
      <c r="L546" s="27">
        <f t="shared" si="133"/>
        <v>21.962</v>
      </c>
      <c r="M546" s="27">
        <f t="shared" si="133"/>
        <v>17.515999999999998</v>
      </c>
      <c r="N546" s="27">
        <f t="shared" si="133"/>
        <v>12.420000000000002</v>
      </c>
      <c r="O546" s="27">
        <f t="shared" si="133"/>
        <v>2.1412222000000001</v>
      </c>
      <c r="P546" s="27">
        <f t="shared" si="133"/>
        <v>6.7570041999999999</v>
      </c>
      <c r="Q546" s="27">
        <f t="shared" ref="Q546" si="134">AVERAGE(Q512:Q516)</f>
        <v>171.52842000000001</v>
      </c>
      <c r="R546" s="25">
        <f t="shared" si="133"/>
        <v>0.56000000000000005</v>
      </c>
      <c r="S546" s="27">
        <f t="shared" si="133"/>
        <v>20.02</v>
      </c>
    </row>
    <row r="547" spans="1:19" x14ac:dyDescent="0.2">
      <c r="A547" s="20">
        <v>3</v>
      </c>
      <c r="B547" s="25">
        <f>AVERAGE(B517:B520)</f>
        <v>101.37500000000001</v>
      </c>
      <c r="C547" s="27">
        <f t="shared" ref="C547:S547" si="135">AVERAGE(C517:C520)</f>
        <v>33.369999999999997</v>
      </c>
      <c r="D547" s="27">
        <f t="shared" si="135"/>
        <v>24.709999999999997</v>
      </c>
      <c r="E547" s="27">
        <f t="shared" si="135"/>
        <v>16.9025</v>
      </c>
      <c r="F547" s="27">
        <f t="shared" si="135"/>
        <v>84.10499999999999</v>
      </c>
      <c r="G547" s="27">
        <f t="shared" si="135"/>
        <v>50.84</v>
      </c>
      <c r="H547" s="27">
        <f t="shared" si="135"/>
        <v>21.1175</v>
      </c>
      <c r="I547" s="27">
        <f t="shared" si="135"/>
        <v>1.4802564999999999</v>
      </c>
      <c r="J547" s="27">
        <f t="shared" si="135"/>
        <v>3.2360604999999998</v>
      </c>
      <c r="K547" s="27">
        <f t="shared" si="135"/>
        <v>1.7558037500000001</v>
      </c>
      <c r="L547" s="27">
        <f t="shared" si="135"/>
        <v>16.287500000000001</v>
      </c>
      <c r="M547" s="27">
        <f t="shared" si="135"/>
        <v>8.0982500000000002</v>
      </c>
      <c r="N547" s="27">
        <f t="shared" si="135"/>
        <v>-0.92350000000000021</v>
      </c>
      <c r="O547" s="27">
        <f t="shared" si="135"/>
        <v>1.849742</v>
      </c>
      <c r="P547" s="27">
        <f t="shared" si="135"/>
        <v>4.8940497499999998</v>
      </c>
      <c r="Q547" s="27">
        <f t="shared" ref="Q547" si="136">AVERAGE(Q517:Q520)</f>
        <v>151.506325</v>
      </c>
      <c r="R547" s="25">
        <f t="shared" si="135"/>
        <v>1.6</v>
      </c>
      <c r="S547" s="27">
        <f t="shared" si="135"/>
        <v>19.869999999999997</v>
      </c>
    </row>
    <row r="548" spans="1:19" x14ac:dyDescent="0.2">
      <c r="A548" s="20">
        <v>4</v>
      </c>
      <c r="B548" s="25">
        <f>AVERAGE(B522:B526)</f>
        <v>101.54</v>
      </c>
      <c r="C548" s="27">
        <f t="shared" ref="C548:S548" si="137">AVERAGE(C522:C526)</f>
        <v>30.601999999999997</v>
      </c>
      <c r="D548" s="27">
        <f t="shared" si="137"/>
        <v>24.345999999999997</v>
      </c>
      <c r="E548" s="27">
        <f t="shared" si="137"/>
        <v>19.399999999999999</v>
      </c>
      <c r="F548" s="27">
        <f t="shared" si="137"/>
        <v>89.38</v>
      </c>
      <c r="G548" s="27">
        <f t="shared" si="137"/>
        <v>67.313999999999993</v>
      </c>
      <c r="H548" s="27">
        <f t="shared" si="137"/>
        <v>42.88</v>
      </c>
      <c r="I548" s="27">
        <f t="shared" si="137"/>
        <v>1.9792791999999999</v>
      </c>
      <c r="J548" s="27">
        <f t="shared" si="137"/>
        <v>3.1194713999999997</v>
      </c>
      <c r="K548" s="27">
        <f t="shared" si="137"/>
        <v>1.1401922599999998</v>
      </c>
      <c r="L548" s="27">
        <f t="shared" si="137"/>
        <v>21.202000000000005</v>
      </c>
      <c r="M548" s="27">
        <f t="shared" si="137"/>
        <v>16.044</v>
      </c>
      <c r="N548" s="27">
        <f t="shared" si="137"/>
        <v>11.681000000000001</v>
      </c>
      <c r="O548" s="27">
        <f t="shared" si="137"/>
        <v>2.3444747999999995</v>
      </c>
      <c r="P548" s="27">
        <f t="shared" si="137"/>
        <v>5.5051342000000005</v>
      </c>
      <c r="Q548" s="27">
        <f t="shared" ref="Q548" si="138">AVERAGE(Q522:Q526)</f>
        <v>128.54872</v>
      </c>
      <c r="R548" s="25">
        <f t="shared" si="137"/>
        <v>8.8800000000000008</v>
      </c>
      <c r="S548" s="27">
        <f t="shared" si="137"/>
        <v>19.535800000000002</v>
      </c>
    </row>
    <row r="549" spans="1:19" x14ac:dyDescent="0.2">
      <c r="A549" s="20">
        <v>5</v>
      </c>
      <c r="B549" s="25">
        <f>AVERAGE(B527:B531)</f>
        <v>101.43999999999998</v>
      </c>
      <c r="C549" s="27">
        <f t="shared" ref="C549:S549" si="139">AVERAGE(C527:C531)</f>
        <v>34.268000000000001</v>
      </c>
      <c r="D549" s="27">
        <f t="shared" si="139"/>
        <v>26.983999999999998</v>
      </c>
      <c r="E549" s="27">
        <f t="shared" si="139"/>
        <v>20.696000000000002</v>
      </c>
      <c r="F549" s="27">
        <f t="shared" si="139"/>
        <v>84.632000000000005</v>
      </c>
      <c r="G549" s="27">
        <f t="shared" si="139"/>
        <v>56.970000000000006</v>
      </c>
      <c r="H549" s="27">
        <f t="shared" si="139"/>
        <v>31.224</v>
      </c>
      <c r="I549" s="27">
        <f t="shared" si="139"/>
        <v>1.9525372000000001</v>
      </c>
      <c r="J549" s="27">
        <f t="shared" si="139"/>
        <v>3.6485946</v>
      </c>
      <c r="K549" s="27">
        <f t="shared" si="139"/>
        <v>1.6960576000000003</v>
      </c>
      <c r="L549" s="27">
        <f t="shared" si="139"/>
        <v>20.978000000000002</v>
      </c>
      <c r="M549" s="27">
        <f t="shared" si="139"/>
        <v>15.872</v>
      </c>
      <c r="N549" s="27">
        <f t="shared" si="139"/>
        <v>10.530799999999999</v>
      </c>
      <c r="O549" s="27">
        <f t="shared" si="139"/>
        <v>2.7398408000000001</v>
      </c>
      <c r="P549" s="27">
        <f t="shared" si="139"/>
        <v>5.813607600000001</v>
      </c>
      <c r="Q549" s="27">
        <f t="shared" ref="Q549" si="140">AVERAGE(Q527:Q531)</f>
        <v>107.26107999999999</v>
      </c>
      <c r="R549" s="25">
        <f t="shared" si="139"/>
        <v>0.2</v>
      </c>
      <c r="S549" s="27">
        <f t="shared" si="139"/>
        <v>25.021999999999998</v>
      </c>
    </row>
    <row r="550" spans="1:19" x14ac:dyDescent="0.2">
      <c r="A550" s="20">
        <v>6</v>
      </c>
      <c r="B550" s="25">
        <f>AVERAGE(B532:B537)</f>
        <v>101.14999999999999</v>
      </c>
      <c r="C550" s="27">
        <f t="shared" ref="C550:S550" si="141">AVERAGE(C532:C537)</f>
        <v>29.123333333333335</v>
      </c>
      <c r="D550" s="27">
        <f t="shared" si="141"/>
        <v>23.083333333333332</v>
      </c>
      <c r="E550" s="27">
        <f t="shared" si="141"/>
        <v>18.283333333333335</v>
      </c>
      <c r="F550" s="27">
        <f t="shared" si="141"/>
        <v>96.199999999999989</v>
      </c>
      <c r="G550" s="27">
        <f t="shared" si="141"/>
        <v>72.026666666666657</v>
      </c>
      <c r="H550" s="27">
        <f t="shared" si="141"/>
        <v>42.913333333333334</v>
      </c>
      <c r="I550" s="27">
        <f t="shared" si="141"/>
        <v>1.9416161666666667</v>
      </c>
      <c r="J550" s="27">
        <f t="shared" si="141"/>
        <v>2.9221128333333333</v>
      </c>
      <c r="K550" s="27">
        <f t="shared" si="141"/>
        <v>0.98049645000000007</v>
      </c>
      <c r="L550" s="27">
        <f t="shared" si="141"/>
        <v>20.763333333333332</v>
      </c>
      <c r="M550" s="27">
        <f t="shared" si="141"/>
        <v>15.638333333333334</v>
      </c>
      <c r="N550" s="27">
        <f t="shared" si="141"/>
        <v>8.9628333333333341</v>
      </c>
      <c r="O550" s="27">
        <f t="shared" si="141"/>
        <v>2.5361783333333334</v>
      </c>
      <c r="P550" s="27">
        <f t="shared" si="141"/>
        <v>5.1542844999999993</v>
      </c>
      <c r="Q550" s="27">
        <f t="shared" ref="Q550" si="142">AVERAGE(Q532:Q537)</f>
        <v>169.98759166666665</v>
      </c>
      <c r="R550" s="25">
        <f t="shared" si="141"/>
        <v>4.2666666666666666</v>
      </c>
      <c r="S550" s="27">
        <f t="shared" si="141"/>
        <v>17.570166666666669</v>
      </c>
    </row>
    <row r="551" spans="1:19" x14ac:dyDescent="0.2">
      <c r="A551" s="14" t="s">
        <v>0</v>
      </c>
      <c r="B551" s="25" t="s">
        <v>0</v>
      </c>
      <c r="C551" s="27" t="s">
        <v>0</v>
      </c>
      <c r="D551" s="27" t="s">
        <v>0</v>
      </c>
      <c r="E551" s="27" t="s">
        <v>0</v>
      </c>
      <c r="F551" s="27" t="s">
        <v>0</v>
      </c>
      <c r="G551" s="27" t="s">
        <v>0</v>
      </c>
      <c r="H551" s="27" t="s">
        <v>0</v>
      </c>
      <c r="I551" s="27" t="s">
        <v>0</v>
      </c>
      <c r="J551" s="27" t="s">
        <v>0</v>
      </c>
      <c r="K551" s="27" t="s">
        <v>0</v>
      </c>
      <c r="L551" s="27" t="s">
        <v>0</v>
      </c>
      <c r="M551" s="27" t="s">
        <v>0</v>
      </c>
      <c r="N551" s="27" t="s">
        <v>0</v>
      </c>
      <c r="O551" s="27" t="s">
        <v>0</v>
      </c>
      <c r="P551" s="27" t="s">
        <v>0</v>
      </c>
      <c r="Q551" s="27" t="s">
        <v>0</v>
      </c>
      <c r="R551" s="25" t="s">
        <v>0</v>
      </c>
      <c r="S551" s="22"/>
    </row>
    <row r="552" spans="1:19" x14ac:dyDescent="0.2">
      <c r="A552" s="14" t="s">
        <v>33</v>
      </c>
      <c r="B552" s="25">
        <f>AVERAGE(B507:B516)</f>
        <v>101.2</v>
      </c>
      <c r="C552" s="27">
        <f t="shared" ref="C552:S552" si="143">AVERAGE(C507:C516)</f>
        <v>38.811</v>
      </c>
      <c r="D552" s="27">
        <f t="shared" si="143"/>
        <v>29.791000000000004</v>
      </c>
      <c r="E552" s="27">
        <f t="shared" si="143"/>
        <v>20.488</v>
      </c>
      <c r="F552" s="27">
        <f t="shared" si="143"/>
        <v>82.996000000000009</v>
      </c>
      <c r="G552" s="27">
        <f t="shared" si="143"/>
        <v>48.527999999999999</v>
      </c>
      <c r="H552" s="27">
        <f t="shared" si="143"/>
        <v>23.21</v>
      </c>
      <c r="I552" s="27">
        <f t="shared" si="143"/>
        <v>1.8536524999999997</v>
      </c>
      <c r="J552" s="27">
        <f t="shared" si="143"/>
        <v>4.4155469999999992</v>
      </c>
      <c r="K552" s="27">
        <f t="shared" si="143"/>
        <v>2.5618945000000002</v>
      </c>
      <c r="L552" s="27">
        <f t="shared" si="143"/>
        <v>19.992000000000001</v>
      </c>
      <c r="M552" s="27">
        <f t="shared" si="143"/>
        <v>14.345000000000002</v>
      </c>
      <c r="N552" s="27">
        <f t="shared" si="143"/>
        <v>7.3751000000000007</v>
      </c>
      <c r="O552" s="27">
        <f t="shared" si="143"/>
        <v>2.2840064000000004</v>
      </c>
      <c r="P552" s="27">
        <f t="shared" si="143"/>
        <v>6.3439749999999995</v>
      </c>
      <c r="Q552" s="27">
        <f t="shared" ref="Q552" si="144">AVERAGE(Q507:Q516)</f>
        <v>151.79615800000002</v>
      </c>
      <c r="R552" s="25">
        <f t="shared" si="143"/>
        <v>0.28000000000000003</v>
      </c>
      <c r="S552" s="27">
        <f t="shared" si="143"/>
        <v>20.889000000000003</v>
      </c>
    </row>
    <row r="553" spans="1:19" x14ac:dyDescent="0.2">
      <c r="A553" s="20">
        <v>2</v>
      </c>
      <c r="B553" s="25">
        <f>AVERAGE(B517:B525)</f>
        <v>101.47777777777779</v>
      </c>
      <c r="C553" s="27">
        <f t="shared" ref="C553:S553" si="145">AVERAGE(C517:C525)</f>
        <v>32.083333333333336</v>
      </c>
      <c r="D553" s="27">
        <f t="shared" si="145"/>
        <v>24.42</v>
      </c>
      <c r="E553" s="27">
        <f t="shared" si="145"/>
        <v>18.052222222222223</v>
      </c>
      <c r="F553" s="27">
        <f t="shared" si="145"/>
        <v>89.213333333333324</v>
      </c>
      <c r="G553" s="27">
        <f t="shared" si="145"/>
        <v>61.557777777777773</v>
      </c>
      <c r="H553" s="27">
        <f t="shared" si="145"/>
        <v>32.871111111111105</v>
      </c>
      <c r="I553" s="27">
        <f t="shared" si="145"/>
        <v>1.7849625555555555</v>
      </c>
      <c r="J553" s="27">
        <f t="shared" si="145"/>
        <v>3.1653498888888887</v>
      </c>
      <c r="K553" s="27">
        <f t="shared" si="145"/>
        <v>1.3803872555555556</v>
      </c>
      <c r="L553" s="27">
        <f t="shared" si="145"/>
        <v>19.472222222222221</v>
      </c>
      <c r="M553" s="27">
        <f t="shared" si="145"/>
        <v>12.859222222222222</v>
      </c>
      <c r="N553" s="27">
        <f t="shared" si="145"/>
        <v>6.1456666666666671</v>
      </c>
      <c r="O553" s="27">
        <f t="shared" si="145"/>
        <v>2.1475644444444444</v>
      </c>
      <c r="P553" s="27">
        <f t="shared" si="145"/>
        <v>6.0998249999999992</v>
      </c>
      <c r="Q553" s="27">
        <f t="shared" ref="Q553" si="146">AVERAGE(Q517:Q525)</f>
        <v>142.81997777777778</v>
      </c>
      <c r="R553" s="25">
        <f t="shared" si="145"/>
        <v>7.0444444444444452</v>
      </c>
      <c r="S553" s="27">
        <f t="shared" si="145"/>
        <v>19.20322222222222</v>
      </c>
    </row>
    <row r="554" spans="1:19" x14ac:dyDescent="0.2">
      <c r="A554" s="20">
        <v>3</v>
      </c>
      <c r="B554" s="25">
        <f>AVERAGE(B527:B537)</f>
        <v>101.28181818181817</v>
      </c>
      <c r="C554" s="27">
        <f t="shared" ref="C554:S554" si="147">AVERAGE(C527:C537)</f>
        <v>31.461818181818181</v>
      </c>
      <c r="D554" s="27">
        <f t="shared" si="147"/>
        <v>24.856363636363639</v>
      </c>
      <c r="E554" s="27">
        <f t="shared" si="147"/>
        <v>19.38</v>
      </c>
      <c r="F554" s="27">
        <f t="shared" si="147"/>
        <v>90.941818181818192</v>
      </c>
      <c r="G554" s="27">
        <f t="shared" si="147"/>
        <v>65.182727272727277</v>
      </c>
      <c r="H554" s="27">
        <f t="shared" si="147"/>
        <v>37.6</v>
      </c>
      <c r="I554" s="27">
        <f t="shared" si="147"/>
        <v>1.9465802727272723</v>
      </c>
      <c r="J554" s="27">
        <f t="shared" si="147"/>
        <v>3.2523318181818182</v>
      </c>
      <c r="K554" s="27">
        <f t="shared" si="147"/>
        <v>1.3057515181818184</v>
      </c>
      <c r="L554" s="27">
        <f t="shared" si="147"/>
        <v>20.86090909090909</v>
      </c>
      <c r="M554" s="27">
        <f t="shared" si="147"/>
        <v>15.744545454545454</v>
      </c>
      <c r="N554" s="27">
        <f t="shared" si="147"/>
        <v>9.6755454545454551</v>
      </c>
      <c r="O554" s="27">
        <f t="shared" si="147"/>
        <v>2.6287521818181818</v>
      </c>
      <c r="P554" s="27">
        <f t="shared" si="147"/>
        <v>5.4539768181818182</v>
      </c>
      <c r="Q554" s="27">
        <f t="shared" ref="Q554" si="148">AVERAGE(Q527:Q537)</f>
        <v>141.47554090909091</v>
      </c>
      <c r="R554" s="25">
        <f t="shared" si="147"/>
        <v>2.4181818181818184</v>
      </c>
      <c r="S554" s="27">
        <f t="shared" si="147"/>
        <v>20.957363636363638</v>
      </c>
    </row>
    <row r="555" spans="1:19" x14ac:dyDescent="0.2">
      <c r="A555" s="14" t="s">
        <v>0</v>
      </c>
      <c r="B555" s="15" t="s">
        <v>0</v>
      </c>
      <c r="C555" s="15" t="s">
        <v>0</v>
      </c>
      <c r="D555" s="15" t="s">
        <v>0</v>
      </c>
      <c r="E555" s="15" t="s">
        <v>0</v>
      </c>
      <c r="F555" s="28" t="s">
        <v>0</v>
      </c>
      <c r="G555" s="15" t="s">
        <v>0</v>
      </c>
      <c r="H555" s="28" t="s">
        <v>0</v>
      </c>
      <c r="I555" s="15" t="s">
        <v>0</v>
      </c>
      <c r="J555" s="28" t="s">
        <v>0</v>
      </c>
      <c r="K555" s="15" t="s">
        <v>0</v>
      </c>
      <c r="L555" s="28" t="s">
        <v>0</v>
      </c>
      <c r="M555" s="15" t="s">
        <v>0</v>
      </c>
      <c r="N555" s="28" t="s">
        <v>0</v>
      </c>
      <c r="O555" s="15" t="s">
        <v>0</v>
      </c>
      <c r="P555" s="16" t="s">
        <v>0</v>
      </c>
      <c r="Q555" s="16" t="s">
        <v>0</v>
      </c>
      <c r="R555" s="16" t="s">
        <v>0</v>
      </c>
      <c r="S555" s="31"/>
    </row>
    <row r="556" spans="1:19" x14ac:dyDescent="0.2"/>
    <row r="557" spans="1:19" ht="35.25" x14ac:dyDescent="0.6">
      <c r="A557" s="53" t="s">
        <v>104</v>
      </c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</row>
    <row r="558" spans="1:19" x14ac:dyDescent="0.2">
      <c r="A558" s="14" t="s">
        <v>0</v>
      </c>
      <c r="B558" s="15" t="s">
        <v>0</v>
      </c>
      <c r="C558" s="15" t="s">
        <v>0</v>
      </c>
      <c r="D558" s="15" t="s">
        <v>0</v>
      </c>
      <c r="E558" s="15" t="s">
        <v>0</v>
      </c>
      <c r="F558" s="15" t="s">
        <v>0</v>
      </c>
      <c r="G558" s="15" t="s">
        <v>0</v>
      </c>
      <c r="H558" s="15" t="s">
        <v>0</v>
      </c>
      <c r="I558" s="15" t="s">
        <v>0</v>
      </c>
      <c r="J558" s="15" t="s">
        <v>0</v>
      </c>
      <c r="K558" s="15" t="s">
        <v>0</v>
      </c>
      <c r="L558" s="15" t="s">
        <v>0</v>
      </c>
      <c r="M558" s="15" t="s">
        <v>0</v>
      </c>
      <c r="N558" s="15" t="s">
        <v>0</v>
      </c>
      <c r="O558" s="15" t="s">
        <v>0</v>
      </c>
      <c r="P558" s="15" t="s">
        <v>0</v>
      </c>
      <c r="Q558" s="15" t="s">
        <v>0</v>
      </c>
      <c r="R558" s="15" t="s">
        <v>0</v>
      </c>
      <c r="S558" s="16" t="s">
        <v>0</v>
      </c>
    </row>
    <row r="559" spans="1:19" x14ac:dyDescent="0.2">
      <c r="A559" s="17" t="s">
        <v>1</v>
      </c>
      <c r="B559" s="18" t="s">
        <v>20</v>
      </c>
      <c r="C559" s="18" t="s">
        <v>15</v>
      </c>
      <c r="D559" s="18" t="s">
        <v>14</v>
      </c>
      <c r="E559" s="18" t="s">
        <v>13</v>
      </c>
      <c r="F559" s="18" t="s">
        <v>4</v>
      </c>
      <c r="G559" s="18" t="s">
        <v>2</v>
      </c>
      <c r="H559" s="18" t="s">
        <v>6</v>
      </c>
      <c r="I559" s="18" t="s">
        <v>16</v>
      </c>
      <c r="J559" s="18" t="s">
        <v>18</v>
      </c>
      <c r="K559" s="18" t="s">
        <v>19</v>
      </c>
      <c r="L559" s="18" t="s">
        <v>26</v>
      </c>
      <c r="M559" s="18" t="s">
        <v>27</v>
      </c>
      <c r="N559" s="18" t="s">
        <v>28</v>
      </c>
      <c r="O559" s="18" t="s">
        <v>3</v>
      </c>
      <c r="P559" s="18" t="s">
        <v>5</v>
      </c>
      <c r="Q559" s="18" t="s">
        <v>82</v>
      </c>
      <c r="R559" s="18" t="s">
        <v>7</v>
      </c>
      <c r="S559" s="19" t="s">
        <v>8</v>
      </c>
    </row>
    <row r="560" spans="1:19" x14ac:dyDescent="0.2">
      <c r="A560" s="20"/>
      <c r="B560" s="18" t="s">
        <v>17</v>
      </c>
      <c r="C560" s="18" t="s">
        <v>88</v>
      </c>
      <c r="D560" s="18" t="s">
        <v>88</v>
      </c>
      <c r="E560" s="18" t="s">
        <v>88</v>
      </c>
      <c r="F560" s="18" t="s">
        <v>9</v>
      </c>
      <c r="G560" s="18" t="s">
        <v>9</v>
      </c>
      <c r="H560" s="18" t="s">
        <v>9</v>
      </c>
      <c r="I560" s="18" t="s">
        <v>17</v>
      </c>
      <c r="J560" s="18" t="s">
        <v>17</v>
      </c>
      <c r="K560" s="18" t="s">
        <v>17</v>
      </c>
      <c r="L560" s="18" t="s">
        <v>88</v>
      </c>
      <c r="M560" s="18" t="s">
        <v>88</v>
      </c>
      <c r="N560" s="18" t="s">
        <v>88</v>
      </c>
      <c r="O560" s="18" t="s">
        <v>83</v>
      </c>
      <c r="P560" s="18" t="s">
        <v>10</v>
      </c>
      <c r="Q560" s="18" t="s">
        <v>89</v>
      </c>
      <c r="R560" s="18" t="s">
        <v>11</v>
      </c>
      <c r="S560" s="19" t="s">
        <v>12</v>
      </c>
    </row>
    <row r="561" spans="1:19" x14ac:dyDescent="0.2">
      <c r="A561" s="14" t="s">
        <v>0</v>
      </c>
      <c r="B561" s="15" t="s">
        <v>0</v>
      </c>
      <c r="C561" s="15" t="s">
        <v>0</v>
      </c>
      <c r="D561" s="15" t="s">
        <v>0</v>
      </c>
      <c r="E561" s="15" t="s">
        <v>0</v>
      </c>
      <c r="F561" s="15" t="s">
        <v>0</v>
      </c>
      <c r="G561" s="15" t="s">
        <v>0</v>
      </c>
      <c r="H561" s="15" t="s">
        <v>0</v>
      </c>
      <c r="I561" s="15" t="s">
        <v>0</v>
      </c>
      <c r="J561" s="15" t="s">
        <v>0</v>
      </c>
      <c r="K561" s="15" t="s">
        <v>0</v>
      </c>
      <c r="L561" s="15" t="s">
        <v>0</v>
      </c>
      <c r="M561" s="15" t="s">
        <v>0</v>
      </c>
      <c r="N561" s="15" t="s">
        <v>0</v>
      </c>
      <c r="O561" s="15" t="s">
        <v>0</v>
      </c>
      <c r="P561" s="15" t="s">
        <v>0</v>
      </c>
      <c r="Q561" s="15" t="s">
        <v>0</v>
      </c>
      <c r="R561" s="15" t="s">
        <v>0</v>
      </c>
      <c r="S561" s="16" t="s">
        <v>0</v>
      </c>
    </row>
    <row r="562" spans="1:19" x14ac:dyDescent="0.2">
      <c r="A562" s="21">
        <v>1</v>
      </c>
      <c r="B562" s="23">
        <v>101.6</v>
      </c>
      <c r="C562" s="22">
        <v>29.73</v>
      </c>
      <c r="D562" s="22">
        <v>22.51</v>
      </c>
      <c r="E562" s="22">
        <v>15.64</v>
      </c>
      <c r="F562" s="22">
        <v>87.7</v>
      </c>
      <c r="G562" s="22">
        <v>63.01</v>
      </c>
      <c r="H562" s="22">
        <v>36.36</v>
      </c>
      <c r="I562" s="22">
        <v>1.659503</v>
      </c>
      <c r="J562" s="22">
        <v>2.807375</v>
      </c>
      <c r="K562" s="22">
        <v>1.147872</v>
      </c>
      <c r="L562" s="22">
        <v>16.98</v>
      </c>
      <c r="M562" s="22">
        <v>11.91</v>
      </c>
      <c r="N562" s="22">
        <v>9.14</v>
      </c>
      <c r="O562" s="22">
        <v>1.9970140000000001</v>
      </c>
      <c r="P562" s="22">
        <v>4.2886119999999996</v>
      </c>
      <c r="Q562" s="22">
        <v>153.4709</v>
      </c>
      <c r="R562" s="23">
        <v>0</v>
      </c>
      <c r="S562" s="22">
        <v>26.92</v>
      </c>
    </row>
    <row r="563" spans="1:19" x14ac:dyDescent="0.2">
      <c r="A563" s="21">
        <v>2</v>
      </c>
      <c r="B563" s="23">
        <v>101.4</v>
      </c>
      <c r="C563" s="22">
        <v>30.18</v>
      </c>
      <c r="D563" s="22">
        <v>23.25</v>
      </c>
      <c r="E563" s="22">
        <v>17.579999999999998</v>
      </c>
      <c r="F563" s="22">
        <v>79</v>
      </c>
      <c r="G563" s="22">
        <v>52.78</v>
      </c>
      <c r="H563" s="22">
        <v>21.64</v>
      </c>
      <c r="I563" s="22">
        <v>1.438347</v>
      </c>
      <c r="J563" s="22">
        <v>2.9155820000000001</v>
      </c>
      <c r="K563" s="22">
        <v>1.4772350000000001</v>
      </c>
      <c r="L563" s="22">
        <v>15.04</v>
      </c>
      <c r="M563" s="22">
        <v>8.25</v>
      </c>
      <c r="N563" s="22">
        <v>-2.202</v>
      </c>
      <c r="O563" s="22">
        <v>2.3164479999999998</v>
      </c>
      <c r="P563" s="22">
        <v>4.4360020000000002</v>
      </c>
      <c r="Q563" s="22">
        <v>127.3492</v>
      </c>
      <c r="R563" s="23">
        <v>0</v>
      </c>
      <c r="S563" s="22">
        <v>26.85</v>
      </c>
    </row>
    <row r="564" spans="1:19" x14ac:dyDescent="0.2">
      <c r="A564" s="21">
        <v>3</v>
      </c>
      <c r="B564" s="23">
        <v>101.3</v>
      </c>
      <c r="C564" s="22">
        <v>29.23</v>
      </c>
      <c r="D564" s="22">
        <v>22.21</v>
      </c>
      <c r="E564" s="22">
        <v>15.36</v>
      </c>
      <c r="F564" s="22">
        <v>78.31</v>
      </c>
      <c r="G564" s="22">
        <v>49.35</v>
      </c>
      <c r="H564" s="22">
        <v>24.15</v>
      </c>
      <c r="I564" s="22">
        <v>1.2602990000000001</v>
      </c>
      <c r="J564" s="22">
        <v>2.7480929999999999</v>
      </c>
      <c r="K564" s="22">
        <v>1.487795</v>
      </c>
      <c r="L564" s="22">
        <v>9.43</v>
      </c>
      <c r="M564" s="22">
        <v>5.2460000000000004</v>
      </c>
      <c r="N564" s="22">
        <v>-1.278</v>
      </c>
      <c r="O564" s="22">
        <v>2.5572840000000001</v>
      </c>
      <c r="P564" s="22">
        <v>5.0151339999999998</v>
      </c>
      <c r="Q564" s="22">
        <v>141.51820000000001</v>
      </c>
      <c r="R564" s="23">
        <v>0</v>
      </c>
      <c r="S564" s="22">
        <v>28.31</v>
      </c>
    </row>
    <row r="565" spans="1:19" x14ac:dyDescent="0.2">
      <c r="A565" s="21">
        <v>4</v>
      </c>
      <c r="B565" s="23">
        <v>101.4</v>
      </c>
      <c r="C565" s="22">
        <v>30.74</v>
      </c>
      <c r="D565" s="22">
        <v>23.14</v>
      </c>
      <c r="E565" s="22">
        <v>15.27</v>
      </c>
      <c r="F565" s="22">
        <v>81.2</v>
      </c>
      <c r="G565" s="22">
        <v>46.58</v>
      </c>
      <c r="H565" s="22">
        <v>22.41</v>
      </c>
      <c r="I565" s="22">
        <v>1.2499670000000001</v>
      </c>
      <c r="J565" s="22">
        <v>2.9305319999999999</v>
      </c>
      <c r="K565" s="22">
        <v>1.6805650000000001</v>
      </c>
      <c r="L565" s="22">
        <v>9.77</v>
      </c>
      <c r="M565" s="22">
        <v>5.0679999999999996</v>
      </c>
      <c r="N565" s="22">
        <v>-1.3660000000000001</v>
      </c>
      <c r="O565" s="22">
        <v>2.1380849999999998</v>
      </c>
      <c r="P565" s="22">
        <v>5.198499</v>
      </c>
      <c r="Q565" s="22">
        <v>170.74109999999999</v>
      </c>
      <c r="R565" s="23">
        <v>0</v>
      </c>
      <c r="S565" s="22">
        <v>25.81</v>
      </c>
    </row>
    <row r="566" spans="1:19" x14ac:dyDescent="0.2">
      <c r="A566" s="21">
        <v>5</v>
      </c>
      <c r="B566" s="23">
        <v>101.3</v>
      </c>
      <c r="C566" s="22">
        <v>31.86</v>
      </c>
      <c r="D566" s="22">
        <v>23.7</v>
      </c>
      <c r="E566" s="22">
        <v>14.48</v>
      </c>
      <c r="F566" s="22">
        <v>87</v>
      </c>
      <c r="G566" s="22">
        <v>46.24</v>
      </c>
      <c r="H566" s="22">
        <v>20.149999999999999</v>
      </c>
      <c r="I566" s="22">
        <v>1.2526949999999999</v>
      </c>
      <c r="J566" s="22">
        <v>3.0613009999999998</v>
      </c>
      <c r="K566" s="22">
        <v>1.8086059999999999</v>
      </c>
      <c r="L566" s="22">
        <v>10.69</v>
      </c>
      <c r="M566" s="22">
        <v>5.008</v>
      </c>
      <c r="N566" s="22">
        <v>-2.5190000000000001</v>
      </c>
      <c r="O566" s="22">
        <v>2.4114179999999998</v>
      </c>
      <c r="P566" s="22">
        <v>5.2802579999999999</v>
      </c>
      <c r="Q566" s="22">
        <v>179.345</v>
      </c>
      <c r="R566" s="23">
        <v>0</v>
      </c>
      <c r="S566" s="22">
        <v>27.78</v>
      </c>
    </row>
    <row r="567" spans="1:19" x14ac:dyDescent="0.2">
      <c r="A567" s="21">
        <v>6</v>
      </c>
      <c r="B567" s="23">
        <v>101.3</v>
      </c>
      <c r="C567" s="22">
        <v>31.8</v>
      </c>
      <c r="D567" s="22">
        <v>23.07</v>
      </c>
      <c r="E567" s="22">
        <v>15.1</v>
      </c>
      <c r="F567" s="22">
        <v>79</v>
      </c>
      <c r="G567" s="22">
        <v>48.04</v>
      </c>
      <c r="H567" s="22">
        <v>19.02</v>
      </c>
      <c r="I567" s="22">
        <v>1.255757</v>
      </c>
      <c r="J567" s="22">
        <v>2.9460030000000001</v>
      </c>
      <c r="K567" s="22">
        <v>1.6902459999999999</v>
      </c>
      <c r="L567" s="22">
        <v>11.26</v>
      </c>
      <c r="M567" s="22">
        <v>5.0330000000000004</v>
      </c>
      <c r="N567" s="22">
        <v>-4.0179999999999998</v>
      </c>
      <c r="O567" s="22">
        <v>1.869902</v>
      </c>
      <c r="P567" s="22">
        <v>5.3826179999999999</v>
      </c>
      <c r="Q567" s="22">
        <v>133.41650000000001</v>
      </c>
      <c r="R567" s="23">
        <v>0</v>
      </c>
      <c r="S567" s="22">
        <v>29.18</v>
      </c>
    </row>
    <row r="568" spans="1:19" x14ac:dyDescent="0.2">
      <c r="A568" s="21">
        <v>7</v>
      </c>
      <c r="B568" s="23">
        <v>101.4</v>
      </c>
      <c r="C568" s="22">
        <v>33.700000000000003</v>
      </c>
      <c r="D568" s="22">
        <v>24.1</v>
      </c>
      <c r="E568" s="22">
        <v>11.71</v>
      </c>
      <c r="F568" s="22">
        <v>85.9</v>
      </c>
      <c r="G568" s="22">
        <v>45.08</v>
      </c>
      <c r="H568" s="22">
        <v>18.010000000000002</v>
      </c>
      <c r="I568" s="22">
        <v>1.207997</v>
      </c>
      <c r="J568" s="22">
        <v>3.2324600000000001</v>
      </c>
      <c r="K568" s="22">
        <v>2.0244629999999999</v>
      </c>
      <c r="L568" s="22">
        <v>11.14</v>
      </c>
      <c r="M568" s="22">
        <v>4.2130000000000001</v>
      </c>
      <c r="N568" s="22">
        <v>-2.3340000000000001</v>
      </c>
      <c r="O568" s="22">
        <v>1.921818</v>
      </c>
      <c r="P568" s="22">
        <v>5.7142780000000002</v>
      </c>
      <c r="Q568" s="22">
        <v>116.5365</v>
      </c>
      <c r="R568" s="23">
        <v>0</v>
      </c>
      <c r="S568" s="22">
        <v>28.96</v>
      </c>
    </row>
    <row r="569" spans="1:19" x14ac:dyDescent="0.2">
      <c r="A569" s="21">
        <v>8</v>
      </c>
      <c r="B569" s="23">
        <v>101.5</v>
      </c>
      <c r="C569" s="22">
        <v>35.96</v>
      </c>
      <c r="D569" s="22">
        <v>27.25</v>
      </c>
      <c r="E569" s="22">
        <v>19.899999999999999</v>
      </c>
      <c r="F569" s="22">
        <v>63.76</v>
      </c>
      <c r="G569" s="22">
        <v>39.659999999999997</v>
      </c>
      <c r="H569" s="22">
        <v>17.79</v>
      </c>
      <c r="I569" s="22">
        <v>1.3564000000000001</v>
      </c>
      <c r="J569" s="22">
        <v>3.776691</v>
      </c>
      <c r="K569" s="22">
        <v>2.4202910000000002</v>
      </c>
      <c r="L569" s="22">
        <v>12.81</v>
      </c>
      <c r="M569" s="22">
        <v>6.9340000000000002</v>
      </c>
      <c r="N569" s="22">
        <v>0.28499999999999998</v>
      </c>
      <c r="O569" s="22">
        <v>2.6582059999999998</v>
      </c>
      <c r="P569" s="22">
        <v>6.2758070000000004</v>
      </c>
      <c r="Q569" s="22">
        <v>96.581280000000007</v>
      </c>
      <c r="R569" s="23">
        <v>0</v>
      </c>
      <c r="S569" s="22">
        <v>27.48</v>
      </c>
    </row>
    <row r="570" spans="1:19" x14ac:dyDescent="0.2">
      <c r="A570" s="21">
        <v>9</v>
      </c>
      <c r="B570" s="23">
        <v>101.3</v>
      </c>
      <c r="C570" s="22">
        <v>38.56</v>
      </c>
      <c r="D570" s="22">
        <v>28.97</v>
      </c>
      <c r="E570" s="22">
        <v>17.84</v>
      </c>
      <c r="F570" s="22">
        <v>86.3</v>
      </c>
      <c r="G570" s="22">
        <v>43.29</v>
      </c>
      <c r="H570" s="22">
        <v>19</v>
      </c>
      <c r="I570" s="22">
        <v>1.542162</v>
      </c>
      <c r="J570" s="22">
        <v>4.2514880000000002</v>
      </c>
      <c r="K570" s="22">
        <v>2.7093259999999999</v>
      </c>
      <c r="L570" s="22">
        <v>17.03</v>
      </c>
      <c r="M570" s="22">
        <v>10.029999999999999</v>
      </c>
      <c r="N570" s="22">
        <v>4.3920000000000003</v>
      </c>
      <c r="O570" s="22">
        <v>1.7222519999999999</v>
      </c>
      <c r="P570" s="22">
        <v>4.8442249999999998</v>
      </c>
      <c r="Q570" s="22">
        <v>150.79910000000001</v>
      </c>
      <c r="R570" s="23">
        <v>0</v>
      </c>
      <c r="S570" s="22">
        <v>25.86</v>
      </c>
    </row>
    <row r="571" spans="1:19" x14ac:dyDescent="0.2">
      <c r="A571" s="21">
        <v>10</v>
      </c>
      <c r="B571" s="23">
        <v>101.5</v>
      </c>
      <c r="C571" s="22">
        <v>32.43</v>
      </c>
      <c r="D571" s="22">
        <v>23.85</v>
      </c>
      <c r="E571" s="22">
        <v>20.77</v>
      </c>
      <c r="F571" s="22">
        <v>99.2</v>
      </c>
      <c r="G571" s="22">
        <v>73.03</v>
      </c>
      <c r="H571" s="22">
        <v>33.29</v>
      </c>
      <c r="I571" s="22">
        <v>2.0936970000000001</v>
      </c>
      <c r="J571" s="22">
        <v>2.9965660000000001</v>
      </c>
      <c r="K571" s="22">
        <v>0.90286860000000002</v>
      </c>
      <c r="L571" s="22">
        <v>22.88</v>
      </c>
      <c r="M571" s="22">
        <v>17.600000000000001</v>
      </c>
      <c r="N571" s="22">
        <v>9.89</v>
      </c>
      <c r="O571" s="22">
        <v>2.6673269999999998</v>
      </c>
      <c r="P571" s="22">
        <v>6.445557</v>
      </c>
      <c r="Q571" s="22">
        <v>140.6189</v>
      </c>
      <c r="R571" s="23">
        <v>1.2</v>
      </c>
      <c r="S571" s="22">
        <v>8.6999999999999993</v>
      </c>
    </row>
    <row r="572" spans="1:19" x14ac:dyDescent="0.2">
      <c r="A572" s="21">
        <v>11</v>
      </c>
      <c r="B572" s="23">
        <v>101.5</v>
      </c>
      <c r="C572" s="22">
        <v>27.55</v>
      </c>
      <c r="D572" s="22">
        <v>22.77</v>
      </c>
      <c r="E572" s="22">
        <v>19.510000000000002</v>
      </c>
      <c r="F572" s="22">
        <v>98.5</v>
      </c>
      <c r="G572" s="22">
        <v>82.6</v>
      </c>
      <c r="H572" s="22">
        <v>61.1</v>
      </c>
      <c r="I572" s="22">
        <v>2.2673709999999998</v>
      </c>
      <c r="J572" s="22">
        <v>2.789822</v>
      </c>
      <c r="K572" s="22">
        <v>0.52245030000000003</v>
      </c>
      <c r="L572" s="22">
        <v>23.26</v>
      </c>
      <c r="M572" s="22">
        <v>19.920000000000002</v>
      </c>
      <c r="N572" s="22">
        <v>18.440000000000001</v>
      </c>
      <c r="O572" s="22">
        <v>2.8941499999999998</v>
      </c>
      <c r="P572" s="22">
        <v>6.892944</v>
      </c>
      <c r="Q572" s="22">
        <v>156.22630000000001</v>
      </c>
      <c r="R572" s="23">
        <v>0.2</v>
      </c>
      <c r="S572" s="22">
        <v>11.44</v>
      </c>
    </row>
    <row r="573" spans="1:19" x14ac:dyDescent="0.2">
      <c r="A573" s="21">
        <v>12</v>
      </c>
      <c r="B573" s="23">
        <v>101.4</v>
      </c>
      <c r="C573" s="22">
        <v>29.25</v>
      </c>
      <c r="D573" s="22">
        <v>23.51</v>
      </c>
      <c r="E573" s="22">
        <v>20.03</v>
      </c>
      <c r="F573" s="22">
        <v>99.8</v>
      </c>
      <c r="G573" s="22">
        <v>83</v>
      </c>
      <c r="H573" s="22">
        <v>52.81</v>
      </c>
      <c r="I573" s="22">
        <v>2.349618</v>
      </c>
      <c r="J573" s="22">
        <v>2.9393159999999998</v>
      </c>
      <c r="K573" s="22">
        <v>0.58969700000000003</v>
      </c>
      <c r="L573" s="22">
        <v>24.89</v>
      </c>
      <c r="M573" s="22">
        <v>20.85</v>
      </c>
      <c r="N573" s="22">
        <v>17.82</v>
      </c>
      <c r="O573" s="22">
        <v>1.3468230000000001</v>
      </c>
      <c r="P573" s="22">
        <v>3.084565</v>
      </c>
      <c r="Q573" s="22">
        <v>196.0539</v>
      </c>
      <c r="R573" s="23">
        <v>1.2</v>
      </c>
      <c r="S573" s="22">
        <v>13.29</v>
      </c>
    </row>
    <row r="574" spans="1:19" x14ac:dyDescent="0.2">
      <c r="A574" s="21">
        <v>13</v>
      </c>
      <c r="B574" s="23">
        <v>101.3</v>
      </c>
      <c r="C574" s="22">
        <v>34.520000000000003</v>
      </c>
      <c r="D574" s="22">
        <v>25.31</v>
      </c>
      <c r="E574" s="22">
        <v>19.329999999999998</v>
      </c>
      <c r="F574" s="22">
        <v>99.8</v>
      </c>
      <c r="G574" s="22">
        <v>73.78</v>
      </c>
      <c r="H574" s="22">
        <v>34.549999999999997</v>
      </c>
      <c r="I574" s="22">
        <v>2.2322310000000001</v>
      </c>
      <c r="J574" s="22">
        <v>3.3616280000000001</v>
      </c>
      <c r="K574" s="22">
        <v>1.129397</v>
      </c>
      <c r="L574" s="22">
        <v>22.82</v>
      </c>
      <c r="M574" s="22">
        <v>19.46</v>
      </c>
      <c r="N574" s="22">
        <v>13.74</v>
      </c>
      <c r="O574" s="22">
        <v>1.9679549999999999</v>
      </c>
      <c r="P574" s="22">
        <v>6.9003129999999997</v>
      </c>
      <c r="Q574" s="22">
        <v>196.60310000000001</v>
      </c>
      <c r="R574" s="23">
        <v>0</v>
      </c>
      <c r="S574" s="22">
        <v>25.03</v>
      </c>
    </row>
    <row r="575" spans="1:19" x14ac:dyDescent="0.2">
      <c r="A575" s="21">
        <v>14</v>
      </c>
      <c r="B575" s="23">
        <v>101.1</v>
      </c>
      <c r="C575" s="22">
        <v>34.99</v>
      </c>
      <c r="D575" s="22">
        <v>25.99</v>
      </c>
      <c r="E575" s="22">
        <v>17.329999999999998</v>
      </c>
      <c r="F575" s="22">
        <v>99.9</v>
      </c>
      <c r="G575" s="22">
        <v>60.14</v>
      </c>
      <c r="H575" s="22">
        <v>21.37</v>
      </c>
      <c r="I575" s="22">
        <v>1.8074140000000001</v>
      </c>
      <c r="J575" s="22">
        <v>3.5266220000000001</v>
      </c>
      <c r="K575" s="22">
        <v>1.7192080000000001</v>
      </c>
      <c r="L575" s="22">
        <v>22.49</v>
      </c>
      <c r="M575" s="22">
        <v>13.58</v>
      </c>
      <c r="N575" s="22">
        <v>1.861</v>
      </c>
      <c r="O575" s="22">
        <v>1.422307</v>
      </c>
      <c r="P575" s="22">
        <v>4.2820819999999999</v>
      </c>
      <c r="Q575" s="22">
        <v>191.20859999999999</v>
      </c>
      <c r="R575" s="23">
        <v>0</v>
      </c>
      <c r="S575" s="22">
        <v>25.43</v>
      </c>
    </row>
    <row r="576" spans="1:19" x14ac:dyDescent="0.2">
      <c r="A576" s="21">
        <v>15</v>
      </c>
      <c r="B576" s="23">
        <v>101.2</v>
      </c>
      <c r="C576" s="22">
        <v>36.61</v>
      </c>
      <c r="D576" s="22">
        <v>28.22</v>
      </c>
      <c r="E576" s="22">
        <v>17.75</v>
      </c>
      <c r="F576" s="22">
        <v>83.2</v>
      </c>
      <c r="G576" s="22">
        <v>48.19</v>
      </c>
      <c r="H576" s="22">
        <v>27.02</v>
      </c>
      <c r="I576" s="22">
        <v>1.769317</v>
      </c>
      <c r="J576" s="22">
        <v>3.9834619999999998</v>
      </c>
      <c r="K576" s="22">
        <v>2.2141449999999998</v>
      </c>
      <c r="L576" s="22">
        <v>18.21</v>
      </c>
      <c r="M576" s="22">
        <v>13.47</v>
      </c>
      <c r="N576" s="22">
        <v>8.42</v>
      </c>
      <c r="O576" s="22">
        <v>2.4675959999999999</v>
      </c>
      <c r="P576" s="22">
        <v>6.237425</v>
      </c>
      <c r="Q576" s="22">
        <v>158.52590000000001</v>
      </c>
      <c r="R576" s="23">
        <v>0</v>
      </c>
      <c r="S576" s="22">
        <v>28.52</v>
      </c>
    </row>
    <row r="577" spans="1:19" x14ac:dyDescent="0.2">
      <c r="A577" s="21">
        <v>16</v>
      </c>
      <c r="B577" s="23">
        <v>101.2</v>
      </c>
      <c r="C577" s="22">
        <v>30.34</v>
      </c>
      <c r="D577" s="22">
        <v>24.31</v>
      </c>
      <c r="E577" s="22">
        <v>19.88</v>
      </c>
      <c r="F577" s="22">
        <v>88.5</v>
      </c>
      <c r="G577" s="22">
        <v>69.81</v>
      </c>
      <c r="H577" s="22">
        <v>52.22</v>
      </c>
      <c r="I577" s="22">
        <v>2.1079840000000001</v>
      </c>
      <c r="J577" s="22">
        <v>3.0623680000000002</v>
      </c>
      <c r="K577" s="22">
        <v>0.95438429999999996</v>
      </c>
      <c r="L577" s="22">
        <v>22.57</v>
      </c>
      <c r="M577" s="22">
        <v>17.989999999999998</v>
      </c>
      <c r="N577" s="22">
        <v>15.84</v>
      </c>
      <c r="O577" s="22">
        <v>2.486532</v>
      </c>
      <c r="P577" s="22">
        <v>7.4558650000000002</v>
      </c>
      <c r="Q577" s="22">
        <v>149.1841</v>
      </c>
      <c r="R577" s="23">
        <v>0</v>
      </c>
      <c r="S577" s="22">
        <v>11.01</v>
      </c>
    </row>
    <row r="578" spans="1:19" x14ac:dyDescent="0.2">
      <c r="A578" s="21">
        <v>17</v>
      </c>
      <c r="B578" s="23">
        <v>101</v>
      </c>
      <c r="C578" s="22">
        <v>34.49</v>
      </c>
      <c r="D578" s="22">
        <v>26.35</v>
      </c>
      <c r="E578" s="22">
        <v>19</v>
      </c>
      <c r="F578" s="22">
        <v>92.7</v>
      </c>
      <c r="G578" s="22">
        <v>64.48</v>
      </c>
      <c r="H578" s="22">
        <v>37.71</v>
      </c>
      <c r="I578" s="22">
        <v>2.112571</v>
      </c>
      <c r="J578" s="22">
        <v>3.5509599999999999</v>
      </c>
      <c r="K578" s="22">
        <v>1.4383900000000001</v>
      </c>
      <c r="L578" s="22">
        <v>20.58</v>
      </c>
      <c r="M578" s="22">
        <v>18.05</v>
      </c>
      <c r="N578" s="22">
        <v>14.43</v>
      </c>
      <c r="O578" s="22">
        <v>2.6631490000000002</v>
      </c>
      <c r="P578" s="22">
        <v>6.2778619999999998</v>
      </c>
      <c r="Q578" s="22">
        <v>267.10210000000001</v>
      </c>
      <c r="R578" s="23">
        <v>0</v>
      </c>
      <c r="S578" s="22">
        <v>24.3</v>
      </c>
    </row>
    <row r="579" spans="1:19" x14ac:dyDescent="0.2">
      <c r="A579" s="21">
        <v>18</v>
      </c>
      <c r="B579" s="23">
        <v>101</v>
      </c>
      <c r="C579" s="22">
        <v>35.9</v>
      </c>
      <c r="D579" s="22">
        <v>27.98</v>
      </c>
      <c r="E579" s="22">
        <v>20.14</v>
      </c>
      <c r="F579" s="22">
        <v>93.4</v>
      </c>
      <c r="G579" s="22">
        <v>53.6</v>
      </c>
      <c r="H579" s="22">
        <v>26.56</v>
      </c>
      <c r="I579" s="22">
        <v>1.866474</v>
      </c>
      <c r="J579" s="22">
        <v>3.9066540000000001</v>
      </c>
      <c r="K579" s="22">
        <v>2.0401799999999999</v>
      </c>
      <c r="L579" s="22">
        <v>20.41</v>
      </c>
      <c r="M579" s="22">
        <v>14.67</v>
      </c>
      <c r="N579" s="22">
        <v>9.49</v>
      </c>
      <c r="O579" s="22">
        <v>2.4610530000000002</v>
      </c>
      <c r="P579" s="22">
        <v>7.3481969999999999</v>
      </c>
      <c r="Q579" s="22">
        <v>220.72749999999999</v>
      </c>
      <c r="R579" s="23">
        <v>0.6</v>
      </c>
      <c r="S579" s="22">
        <v>27.31</v>
      </c>
    </row>
    <row r="580" spans="1:19" x14ac:dyDescent="0.2">
      <c r="A580" s="21">
        <v>19</v>
      </c>
      <c r="B580" s="23">
        <v>101.2</v>
      </c>
      <c r="C580" s="22">
        <v>23.09</v>
      </c>
      <c r="D580" s="22">
        <v>20.47</v>
      </c>
      <c r="E580" s="22">
        <v>18.690000000000001</v>
      </c>
      <c r="F580" s="22">
        <v>99.8</v>
      </c>
      <c r="G580" s="22">
        <v>93.9</v>
      </c>
      <c r="H580" s="22">
        <v>77.13</v>
      </c>
      <c r="I580" s="22">
        <v>2.2561559999999998</v>
      </c>
      <c r="J580" s="22">
        <v>2.4109159999999998</v>
      </c>
      <c r="K580" s="22">
        <v>0.15476019999999999</v>
      </c>
      <c r="L580" s="22">
        <v>22.5</v>
      </c>
      <c r="M580" s="22">
        <v>19.79</v>
      </c>
      <c r="N580" s="22">
        <v>17.62</v>
      </c>
      <c r="O580" s="22">
        <v>2.4408219999999998</v>
      </c>
      <c r="P580" s="22">
        <v>5.4601920000000002</v>
      </c>
      <c r="Q580" s="22">
        <v>177.4836</v>
      </c>
      <c r="R580" s="23">
        <v>18.8</v>
      </c>
      <c r="S580" s="22">
        <v>4.59</v>
      </c>
    </row>
    <row r="581" spans="1:19" x14ac:dyDescent="0.2">
      <c r="A581" s="21">
        <v>20</v>
      </c>
      <c r="B581" s="23">
        <v>101.3</v>
      </c>
      <c r="C581" s="22">
        <v>28.64</v>
      </c>
      <c r="D581" s="22">
        <v>22.42</v>
      </c>
      <c r="E581" s="22">
        <v>17.39</v>
      </c>
      <c r="F581" s="22">
        <v>97.1</v>
      </c>
      <c r="G581" s="22">
        <v>70.150000000000006</v>
      </c>
      <c r="H581" s="22">
        <v>29.34</v>
      </c>
      <c r="I581" s="22">
        <v>1.822252</v>
      </c>
      <c r="J581" s="22">
        <v>2.768545</v>
      </c>
      <c r="K581" s="22">
        <v>0.94629289999999999</v>
      </c>
      <c r="L581" s="22">
        <v>20.079999999999998</v>
      </c>
      <c r="M581" s="22">
        <v>14.08</v>
      </c>
      <c r="N581" s="22">
        <v>2.3239999999999998</v>
      </c>
      <c r="O581" s="22">
        <v>2.4266770000000002</v>
      </c>
      <c r="P581" s="22">
        <v>4.7066559999999997</v>
      </c>
      <c r="Q581" s="22">
        <v>195.66149999999999</v>
      </c>
      <c r="R581" s="23">
        <v>0</v>
      </c>
      <c r="S581" s="22">
        <v>27.34</v>
      </c>
    </row>
    <row r="582" spans="1:19" x14ac:dyDescent="0.2">
      <c r="A582" s="21">
        <v>21</v>
      </c>
      <c r="B582" s="23">
        <v>101.3</v>
      </c>
      <c r="C582" s="22">
        <v>31.56</v>
      </c>
      <c r="D582" s="22">
        <v>23.29</v>
      </c>
      <c r="E582" s="22">
        <v>15.49</v>
      </c>
      <c r="F582" s="22">
        <v>96.8</v>
      </c>
      <c r="G582" s="22">
        <v>58.07</v>
      </c>
      <c r="H582" s="22">
        <v>21.19</v>
      </c>
      <c r="I582" s="22">
        <v>1.527282</v>
      </c>
      <c r="J582" s="22">
        <v>2.9722620000000002</v>
      </c>
      <c r="K582" s="22">
        <v>1.4449799999999999</v>
      </c>
      <c r="L582" s="22">
        <v>15.77</v>
      </c>
      <c r="M582" s="22">
        <v>9.61</v>
      </c>
      <c r="N582" s="22">
        <v>-1.875</v>
      </c>
      <c r="O582" s="22">
        <v>1.5732999999999999</v>
      </c>
      <c r="P582" s="22">
        <v>4.4020099999999998</v>
      </c>
      <c r="Q582" s="22">
        <v>150.95750000000001</v>
      </c>
      <c r="R582" s="23">
        <v>0</v>
      </c>
      <c r="S582" s="22">
        <v>29.82</v>
      </c>
    </row>
    <row r="583" spans="1:19" x14ac:dyDescent="0.2">
      <c r="A583" s="21">
        <v>22</v>
      </c>
      <c r="B583" s="23">
        <v>101.5</v>
      </c>
      <c r="C583" s="22">
        <v>32.5</v>
      </c>
      <c r="D583" s="22">
        <v>24.41</v>
      </c>
      <c r="E583" s="22">
        <v>14.43</v>
      </c>
      <c r="F583" s="22">
        <v>93.8</v>
      </c>
      <c r="G583" s="22">
        <v>52.9</v>
      </c>
      <c r="H583" s="22">
        <v>24.2</v>
      </c>
      <c r="I583" s="22">
        <v>1.514097</v>
      </c>
      <c r="J583" s="22">
        <v>3.1730130000000001</v>
      </c>
      <c r="K583" s="22">
        <v>1.6589160000000001</v>
      </c>
      <c r="L583" s="22">
        <v>15.21</v>
      </c>
      <c r="M583" s="22">
        <v>9.57</v>
      </c>
      <c r="N583" s="22">
        <v>2.5299999999999998</v>
      </c>
      <c r="O583" s="22">
        <v>1.4598359999999999</v>
      </c>
      <c r="P583" s="22">
        <v>4.953246</v>
      </c>
      <c r="Q583" s="22">
        <v>137.09950000000001</v>
      </c>
      <c r="R583" s="23">
        <v>0</v>
      </c>
      <c r="S583" s="22">
        <v>24.66</v>
      </c>
    </row>
    <row r="584" spans="1:19" x14ac:dyDescent="0.2">
      <c r="A584" s="21">
        <v>23</v>
      </c>
      <c r="B584" s="23">
        <v>101.6</v>
      </c>
      <c r="C584" s="22">
        <v>34.03</v>
      </c>
      <c r="D584" s="22">
        <v>25.34</v>
      </c>
      <c r="E584" s="22">
        <v>15.25</v>
      </c>
      <c r="F584" s="22">
        <v>94.1</v>
      </c>
      <c r="G584" s="22">
        <v>53.18</v>
      </c>
      <c r="H584" s="22">
        <v>22</v>
      </c>
      <c r="I584" s="22">
        <v>1.5646310000000001</v>
      </c>
      <c r="J584" s="22">
        <v>3.3903690000000002</v>
      </c>
      <c r="K584" s="22">
        <v>1.8257380000000001</v>
      </c>
      <c r="L584" s="22">
        <v>15.79</v>
      </c>
      <c r="M584" s="22">
        <v>10.33</v>
      </c>
      <c r="N584" s="22">
        <v>2.6269999999999998</v>
      </c>
      <c r="O584" s="22">
        <v>1.4747049999999999</v>
      </c>
      <c r="P584" s="22">
        <v>5.2475899999999998</v>
      </c>
      <c r="Q584" s="22">
        <v>147.9196</v>
      </c>
      <c r="R584" s="23">
        <v>0</v>
      </c>
      <c r="S584" s="22">
        <v>25.37</v>
      </c>
    </row>
    <row r="585" spans="1:19" x14ac:dyDescent="0.2">
      <c r="A585" s="21">
        <v>24</v>
      </c>
      <c r="B585" s="23">
        <v>101.6</v>
      </c>
      <c r="C585" s="22">
        <v>35.17</v>
      </c>
      <c r="D585" s="22">
        <v>26.72</v>
      </c>
      <c r="E585" s="22">
        <v>18.399999999999999</v>
      </c>
      <c r="F585" s="22">
        <v>76.489999999999995</v>
      </c>
      <c r="G585" s="22">
        <v>44.59</v>
      </c>
      <c r="H585" s="22">
        <v>20.27</v>
      </c>
      <c r="I585" s="22">
        <v>1.4610890000000001</v>
      </c>
      <c r="J585" s="22">
        <v>3.6375660000000001</v>
      </c>
      <c r="K585" s="22">
        <v>2.1764770000000002</v>
      </c>
      <c r="L585" s="22">
        <v>13.25</v>
      </c>
      <c r="M585" s="22">
        <v>8.73</v>
      </c>
      <c r="N585" s="22">
        <v>2.198</v>
      </c>
      <c r="O585" s="22">
        <v>2.8188409999999999</v>
      </c>
      <c r="P585" s="22">
        <v>6.8670109999999998</v>
      </c>
      <c r="Q585" s="22">
        <v>103.60169999999999</v>
      </c>
      <c r="R585" s="23">
        <v>0</v>
      </c>
      <c r="S585" s="22">
        <v>29.09</v>
      </c>
    </row>
    <row r="586" spans="1:19" x14ac:dyDescent="0.2">
      <c r="A586" s="21">
        <v>25</v>
      </c>
      <c r="B586" s="23">
        <v>101.4</v>
      </c>
      <c r="C586" s="22">
        <v>36.44</v>
      </c>
      <c r="D586" s="22">
        <v>28.2</v>
      </c>
      <c r="E586" s="22">
        <v>20.59</v>
      </c>
      <c r="F586" s="22">
        <v>61.01</v>
      </c>
      <c r="G586" s="22">
        <v>40.880000000000003</v>
      </c>
      <c r="H586" s="22">
        <v>22.68</v>
      </c>
      <c r="I586" s="22">
        <v>1.52077</v>
      </c>
      <c r="J586" s="22">
        <v>3.948712</v>
      </c>
      <c r="K586" s="22">
        <v>2.4279419999999998</v>
      </c>
      <c r="L586" s="22">
        <v>15.8</v>
      </c>
      <c r="M586" s="22">
        <v>9.6999999999999993</v>
      </c>
      <c r="N586" s="22">
        <v>4.548</v>
      </c>
      <c r="O586" s="22">
        <v>3.4992649999999998</v>
      </c>
      <c r="P586" s="22">
        <v>7.0057289999999997</v>
      </c>
      <c r="Q586" s="22">
        <v>94.571820000000002</v>
      </c>
      <c r="R586" s="23">
        <v>0</v>
      </c>
      <c r="S586" s="22">
        <v>29.56</v>
      </c>
    </row>
    <row r="587" spans="1:19" x14ac:dyDescent="0.2">
      <c r="A587" s="21">
        <v>26</v>
      </c>
      <c r="B587" s="23">
        <v>101.3</v>
      </c>
      <c r="C587" s="22">
        <v>37.99</v>
      </c>
      <c r="D587" s="22">
        <v>30.04</v>
      </c>
      <c r="E587" s="22">
        <v>21.22</v>
      </c>
      <c r="F587" s="22">
        <v>76.36</v>
      </c>
      <c r="G587" s="22">
        <v>44.5</v>
      </c>
      <c r="H587" s="22">
        <v>22.39</v>
      </c>
      <c r="I587" s="22">
        <v>1.791123</v>
      </c>
      <c r="J587" s="22">
        <v>4.3954560000000003</v>
      </c>
      <c r="K587" s="22">
        <v>2.604333</v>
      </c>
      <c r="L587" s="22">
        <v>18.13</v>
      </c>
      <c r="M587" s="22">
        <v>13.74</v>
      </c>
      <c r="N587" s="22">
        <v>7.9610000000000003</v>
      </c>
      <c r="O587" s="22">
        <v>4.0018079999999996</v>
      </c>
      <c r="P587" s="22">
        <v>8.2730350000000001</v>
      </c>
      <c r="Q587" s="22">
        <v>67.045879999999997</v>
      </c>
      <c r="R587" s="23">
        <v>0</v>
      </c>
      <c r="S587" s="22">
        <v>28.99</v>
      </c>
    </row>
    <row r="588" spans="1:19" x14ac:dyDescent="0.2">
      <c r="A588" s="21">
        <v>27</v>
      </c>
      <c r="B588" s="23">
        <v>101.3</v>
      </c>
      <c r="C588" s="22">
        <v>37.22</v>
      </c>
      <c r="D588" s="22">
        <v>29.45</v>
      </c>
      <c r="E588" s="22">
        <v>22.91</v>
      </c>
      <c r="F588" s="22">
        <v>67.12</v>
      </c>
      <c r="G588" s="22">
        <v>46.38</v>
      </c>
      <c r="H588" s="22">
        <v>23.69</v>
      </c>
      <c r="I588" s="22">
        <v>1.823288</v>
      </c>
      <c r="J588" s="22">
        <v>4.2356009999999999</v>
      </c>
      <c r="K588" s="22">
        <v>2.4123130000000002</v>
      </c>
      <c r="L588" s="22">
        <v>19.739999999999998</v>
      </c>
      <c r="M588" s="22">
        <v>14.19</v>
      </c>
      <c r="N588" s="22">
        <v>8.9700000000000006</v>
      </c>
      <c r="O588" s="22">
        <v>3.5348999999999999</v>
      </c>
      <c r="P588" s="22">
        <v>7.7408929999999998</v>
      </c>
      <c r="Q588" s="22">
        <v>79.553049999999999</v>
      </c>
      <c r="R588" s="23">
        <v>0</v>
      </c>
      <c r="S588" s="22">
        <v>21.51</v>
      </c>
    </row>
    <row r="589" spans="1:19" x14ac:dyDescent="0.2">
      <c r="A589" s="21">
        <v>28</v>
      </c>
      <c r="B589" s="23">
        <v>101.6</v>
      </c>
      <c r="C589" s="22">
        <v>38.76</v>
      </c>
      <c r="D589" s="22">
        <v>29.16</v>
      </c>
      <c r="E589" s="22">
        <v>21.83</v>
      </c>
      <c r="F589" s="22">
        <v>84.6</v>
      </c>
      <c r="G589" s="22">
        <v>54.07</v>
      </c>
      <c r="H589" s="22">
        <v>23.82</v>
      </c>
      <c r="I589" s="22">
        <v>2.0329950000000001</v>
      </c>
      <c r="J589" s="22">
        <v>4.2053479999999999</v>
      </c>
      <c r="K589" s="22">
        <v>2.1723530000000002</v>
      </c>
      <c r="L589" s="22">
        <v>21.31</v>
      </c>
      <c r="M589" s="22">
        <v>17</v>
      </c>
      <c r="N589" s="22">
        <v>10.54</v>
      </c>
      <c r="O589" s="22">
        <v>2.9491489999999998</v>
      </c>
      <c r="P589" s="22">
        <v>6.8437390000000002</v>
      </c>
      <c r="Q589" s="22">
        <v>119.54819999999999</v>
      </c>
      <c r="R589" s="23">
        <v>0</v>
      </c>
      <c r="S589" s="22">
        <v>25.01</v>
      </c>
    </row>
    <row r="590" spans="1:19" x14ac:dyDescent="0.2">
      <c r="A590" s="21">
        <v>29</v>
      </c>
      <c r="B590" s="23">
        <v>101.5</v>
      </c>
      <c r="C590" s="22">
        <v>38.74</v>
      </c>
      <c r="D590" s="22">
        <v>29.11</v>
      </c>
      <c r="E590" s="22">
        <v>22.82</v>
      </c>
      <c r="F590" s="22">
        <v>74.2</v>
      </c>
      <c r="G590" s="22">
        <v>52.08</v>
      </c>
      <c r="H590" s="22">
        <v>24.3</v>
      </c>
      <c r="I590" s="22">
        <v>1.989787</v>
      </c>
      <c r="J590" s="22">
        <v>4.1678610000000003</v>
      </c>
      <c r="K590" s="22">
        <v>2.1780729999999999</v>
      </c>
      <c r="L590" s="22">
        <v>20.76</v>
      </c>
      <c r="M590" s="22">
        <v>16.48</v>
      </c>
      <c r="N590" s="22">
        <v>10.57</v>
      </c>
      <c r="O590" s="22">
        <v>3.6412399999999998</v>
      </c>
      <c r="P590" s="22">
        <v>7.3318469999999998</v>
      </c>
      <c r="Q590" s="22">
        <v>100.4704</v>
      </c>
      <c r="R590" s="23">
        <v>0</v>
      </c>
      <c r="S590" s="22">
        <v>24.84</v>
      </c>
    </row>
    <row r="591" spans="1:19" x14ac:dyDescent="0.2">
      <c r="A591" s="21">
        <v>30</v>
      </c>
      <c r="B591" s="23">
        <v>101.4</v>
      </c>
      <c r="C591" s="22">
        <v>38.99</v>
      </c>
      <c r="D591" s="22">
        <v>29.19</v>
      </c>
      <c r="E591" s="22">
        <v>22.55</v>
      </c>
      <c r="F591" s="22">
        <v>76.599999999999994</v>
      </c>
      <c r="G591" s="22">
        <v>53.87</v>
      </c>
      <c r="H591" s="22">
        <v>24.42</v>
      </c>
      <c r="I591" s="22">
        <v>2.039558</v>
      </c>
      <c r="J591" s="22">
        <v>4.232945</v>
      </c>
      <c r="K591" s="22">
        <v>2.193387</v>
      </c>
      <c r="L591" s="22">
        <v>20.73</v>
      </c>
      <c r="M591" s="22">
        <v>17.100000000000001</v>
      </c>
      <c r="N591" s="22">
        <v>11.16</v>
      </c>
      <c r="O591" s="22">
        <v>4.1195279999999999</v>
      </c>
      <c r="P591" s="22">
        <v>8.5089369999999995</v>
      </c>
      <c r="Q591" s="22">
        <v>122.2122</v>
      </c>
      <c r="R591" s="23">
        <v>0.4</v>
      </c>
      <c r="S591" s="22">
        <v>25.8</v>
      </c>
    </row>
    <row r="592" spans="1:19" x14ac:dyDescent="0.2"/>
    <row r="593" spans="1:19" x14ac:dyDescent="0.2">
      <c r="A593" s="14" t="s">
        <v>0</v>
      </c>
      <c r="B593" s="15" t="s">
        <v>0</v>
      </c>
      <c r="C593" s="15" t="s">
        <v>0</v>
      </c>
      <c r="D593" s="15" t="s">
        <v>0</v>
      </c>
      <c r="E593" s="15" t="s">
        <v>0</v>
      </c>
      <c r="F593" s="15" t="s">
        <v>0</v>
      </c>
      <c r="G593" s="15" t="s">
        <v>0</v>
      </c>
      <c r="H593" s="15" t="s">
        <v>0</v>
      </c>
      <c r="I593" s="15" t="s">
        <v>0</v>
      </c>
      <c r="J593" s="15" t="s">
        <v>0</v>
      </c>
      <c r="K593" s="15" t="s">
        <v>0</v>
      </c>
      <c r="L593" s="15" t="s">
        <v>0</v>
      </c>
      <c r="M593" s="15" t="s">
        <v>0</v>
      </c>
      <c r="N593" s="15" t="s">
        <v>0</v>
      </c>
      <c r="O593" s="15" t="s">
        <v>0</v>
      </c>
      <c r="P593" s="15" t="s">
        <v>0</v>
      </c>
      <c r="Q593" s="15" t="s">
        <v>0</v>
      </c>
      <c r="R593" s="15" t="s">
        <v>0</v>
      </c>
      <c r="S593" s="16" t="s">
        <v>0</v>
      </c>
    </row>
    <row r="594" spans="1:19" x14ac:dyDescent="0.2">
      <c r="A594" s="20"/>
      <c r="B594" s="18" t="s">
        <v>20</v>
      </c>
      <c r="C594" s="18" t="s">
        <v>15</v>
      </c>
      <c r="D594" s="18" t="s">
        <v>14</v>
      </c>
      <c r="E594" s="18" t="s">
        <v>13</v>
      </c>
      <c r="F594" s="18" t="s">
        <v>4</v>
      </c>
      <c r="G594" s="18" t="s">
        <v>2</v>
      </c>
      <c r="H594" s="18" t="s">
        <v>6</v>
      </c>
      <c r="I594" s="18" t="s">
        <v>16</v>
      </c>
      <c r="J594" s="18" t="s">
        <v>18</v>
      </c>
      <c r="K594" s="18" t="s">
        <v>19</v>
      </c>
      <c r="L594" s="18" t="s">
        <v>26</v>
      </c>
      <c r="M594" s="18" t="s">
        <v>27</v>
      </c>
      <c r="N594" s="18" t="s">
        <v>28</v>
      </c>
      <c r="O594" s="18" t="s">
        <v>3</v>
      </c>
      <c r="P594" s="18" t="s">
        <v>5</v>
      </c>
      <c r="Q594" s="18" t="s">
        <v>82</v>
      </c>
      <c r="R594" s="18" t="s">
        <v>7</v>
      </c>
      <c r="S594" s="19" t="s">
        <v>8</v>
      </c>
    </row>
    <row r="595" spans="1:19" x14ac:dyDescent="0.2">
      <c r="A595" s="14" t="s">
        <v>0</v>
      </c>
      <c r="B595" s="15" t="s">
        <v>0</v>
      </c>
      <c r="C595" s="15" t="s">
        <v>0</v>
      </c>
      <c r="D595" s="15" t="s">
        <v>0</v>
      </c>
      <c r="E595" s="15" t="s">
        <v>0</v>
      </c>
      <c r="F595" s="15" t="s">
        <v>0</v>
      </c>
      <c r="G595" s="15" t="s">
        <v>0</v>
      </c>
      <c r="H595" s="15" t="s">
        <v>0</v>
      </c>
      <c r="I595" s="15" t="s">
        <v>0</v>
      </c>
      <c r="J595" s="15" t="s">
        <v>0</v>
      </c>
      <c r="K595" s="15" t="s">
        <v>0</v>
      </c>
      <c r="L595" s="15" t="s">
        <v>0</v>
      </c>
      <c r="M595" s="15" t="s">
        <v>0</v>
      </c>
      <c r="N595" s="15" t="s">
        <v>0</v>
      </c>
      <c r="O595" s="15" t="s">
        <v>0</v>
      </c>
      <c r="P595" s="15" t="s">
        <v>0</v>
      </c>
      <c r="Q595" s="15" t="s">
        <v>0</v>
      </c>
      <c r="R595" s="15" t="s">
        <v>0</v>
      </c>
      <c r="S595" s="16" t="s">
        <v>0</v>
      </c>
    </row>
    <row r="596" spans="1:19" x14ac:dyDescent="0.2">
      <c r="A596" s="14" t="s">
        <v>30</v>
      </c>
      <c r="B596" s="23">
        <f t="shared" ref="B596:Q596" si="149">AVERAGE(B562:B591)</f>
        <v>101.35666666666667</v>
      </c>
      <c r="C596" s="22">
        <f t="shared" si="149"/>
        <v>33.365666666666669</v>
      </c>
      <c r="D596" s="22">
        <f t="shared" si="149"/>
        <v>25.47633333333334</v>
      </c>
      <c r="E596" s="22">
        <f t="shared" si="149"/>
        <v>18.273</v>
      </c>
      <c r="F596" s="22">
        <f t="shared" si="149"/>
        <v>86.038333333333327</v>
      </c>
      <c r="G596" s="22">
        <f t="shared" si="149"/>
        <v>56.907666666666664</v>
      </c>
      <c r="H596" s="22">
        <f t="shared" si="149"/>
        <v>29.353000000000002</v>
      </c>
      <c r="I596" s="22">
        <f t="shared" si="149"/>
        <v>1.7390943999999997</v>
      </c>
      <c r="J596" s="22">
        <f t="shared" si="149"/>
        <v>3.4108505666666677</v>
      </c>
      <c r="K596" s="22">
        <f t="shared" si="149"/>
        <v>1.6717561433333332</v>
      </c>
      <c r="L596" s="22">
        <f t="shared" si="149"/>
        <v>17.711000000000002</v>
      </c>
      <c r="M596" s="22">
        <f t="shared" si="149"/>
        <v>12.586733333333337</v>
      </c>
      <c r="N596" s="22">
        <f t="shared" si="149"/>
        <v>6.3068</v>
      </c>
      <c r="O596" s="22">
        <f t="shared" si="149"/>
        <v>2.4636463333333327</v>
      </c>
      <c r="P596" s="22">
        <f t="shared" si="149"/>
        <v>5.9567042666666667</v>
      </c>
      <c r="Q596" s="22">
        <f t="shared" si="149"/>
        <v>148.07110433333338</v>
      </c>
      <c r="R596" s="23">
        <f>SUM(R562:R591)</f>
        <v>22.4</v>
      </c>
      <c r="S596" s="22">
        <f>AVERAGE(S562:S591)</f>
        <v>23.958666666666662</v>
      </c>
    </row>
    <row r="597" spans="1:19" x14ac:dyDescent="0.2">
      <c r="A597" s="14" t="s">
        <v>31</v>
      </c>
      <c r="B597" s="24"/>
      <c r="C597" s="22">
        <f>MAX(C562:C591)</f>
        <v>38.99</v>
      </c>
      <c r="D597" s="22"/>
      <c r="E597" s="22">
        <f>MIN(E562:E591)</f>
        <v>11.71</v>
      </c>
      <c r="F597" s="22">
        <f>MAX(F562:F591)</f>
        <v>99.9</v>
      </c>
      <c r="G597" s="22"/>
      <c r="H597" s="22">
        <f>MIN(H562:H591)</f>
        <v>17.79</v>
      </c>
      <c r="I597" s="22"/>
      <c r="J597" s="22"/>
      <c r="K597" s="22"/>
      <c r="L597" s="22">
        <f>MAX(L562:L591)</f>
        <v>24.89</v>
      </c>
      <c r="M597" s="22"/>
      <c r="N597" s="22">
        <f>MIN(N562:N591)</f>
        <v>-4.0179999999999998</v>
      </c>
      <c r="O597" s="22"/>
      <c r="P597" s="22">
        <f>MAX(P562:P591)</f>
        <v>8.5089369999999995</v>
      </c>
      <c r="Q597" s="22"/>
      <c r="R597" s="23">
        <f>MAX(R562:R591)</f>
        <v>18.8</v>
      </c>
      <c r="S597" s="24"/>
    </row>
    <row r="598" spans="1:19" x14ac:dyDescent="0.2">
      <c r="A598" s="14" t="s">
        <v>0</v>
      </c>
      <c r="B598" s="15" t="s">
        <v>0</v>
      </c>
      <c r="C598" s="15" t="s">
        <v>0</v>
      </c>
      <c r="D598" s="15" t="s">
        <v>0</v>
      </c>
      <c r="E598" s="15" t="s">
        <v>0</v>
      </c>
      <c r="F598" s="28" t="s">
        <v>0</v>
      </c>
      <c r="G598" s="15" t="s">
        <v>0</v>
      </c>
      <c r="H598" s="28" t="s">
        <v>0</v>
      </c>
      <c r="I598" s="15" t="s">
        <v>0</v>
      </c>
      <c r="J598" s="28" t="s">
        <v>0</v>
      </c>
      <c r="K598" s="15" t="s">
        <v>0</v>
      </c>
      <c r="L598" s="28" t="s">
        <v>0</v>
      </c>
      <c r="M598" s="15" t="s">
        <v>0</v>
      </c>
      <c r="N598" s="28" t="s">
        <v>0</v>
      </c>
      <c r="O598" s="15" t="s">
        <v>0</v>
      </c>
      <c r="P598" s="16" t="s">
        <v>0</v>
      </c>
      <c r="Q598" s="16"/>
      <c r="R598" s="16" t="s">
        <v>0</v>
      </c>
    </row>
    <row r="599" spans="1:19" x14ac:dyDescent="0.2">
      <c r="A599" s="14" t="s">
        <v>32</v>
      </c>
      <c r="B599" s="25">
        <f t="shared" ref="B599:S599" si="150">AVERAGE(B562:B566)</f>
        <v>101.4</v>
      </c>
      <c r="C599" s="27">
        <f t="shared" si="150"/>
        <v>30.348000000000003</v>
      </c>
      <c r="D599" s="27">
        <f t="shared" si="150"/>
        <v>22.962</v>
      </c>
      <c r="E599" s="27">
        <f t="shared" si="150"/>
        <v>15.666</v>
      </c>
      <c r="F599" s="27">
        <f t="shared" si="150"/>
        <v>82.641999999999996</v>
      </c>
      <c r="G599" s="27">
        <f t="shared" si="150"/>
        <v>51.591999999999999</v>
      </c>
      <c r="H599" s="27">
        <f t="shared" si="150"/>
        <v>24.942</v>
      </c>
      <c r="I599" s="27">
        <f t="shared" si="150"/>
        <v>1.3721622</v>
      </c>
      <c r="J599" s="27">
        <f t="shared" si="150"/>
        <v>2.8925765999999999</v>
      </c>
      <c r="K599" s="27">
        <f t="shared" si="150"/>
        <v>1.5204146000000001</v>
      </c>
      <c r="L599" s="27">
        <f t="shared" si="150"/>
        <v>12.382</v>
      </c>
      <c r="M599" s="27">
        <f t="shared" si="150"/>
        <v>7.0964</v>
      </c>
      <c r="N599" s="27">
        <f t="shared" si="150"/>
        <v>0.35500000000000009</v>
      </c>
      <c r="O599" s="27">
        <f t="shared" si="150"/>
        <v>2.2840497999999996</v>
      </c>
      <c r="P599" s="27">
        <f t="shared" si="150"/>
        <v>4.8437009999999994</v>
      </c>
      <c r="Q599" s="27">
        <f t="shared" ref="Q599" si="151">AVERAGE(Q562:Q566)</f>
        <v>154.48488</v>
      </c>
      <c r="R599" s="25">
        <f t="shared" si="150"/>
        <v>0</v>
      </c>
      <c r="S599" s="27">
        <f t="shared" si="150"/>
        <v>27.134000000000004</v>
      </c>
    </row>
    <row r="600" spans="1:19" x14ac:dyDescent="0.2">
      <c r="A600" s="20">
        <v>2</v>
      </c>
      <c r="B600" s="25">
        <f t="shared" ref="B600:S600" si="152">AVERAGE(B567:B571)</f>
        <v>101.4</v>
      </c>
      <c r="C600" s="27">
        <f t="shared" si="152"/>
        <v>34.49</v>
      </c>
      <c r="D600" s="27">
        <f t="shared" si="152"/>
        <v>25.448</v>
      </c>
      <c r="E600" s="27">
        <f t="shared" si="152"/>
        <v>17.064</v>
      </c>
      <c r="F600" s="27">
        <f t="shared" si="152"/>
        <v>82.831999999999994</v>
      </c>
      <c r="G600" s="27">
        <f t="shared" si="152"/>
        <v>49.82</v>
      </c>
      <c r="H600" s="27">
        <f t="shared" si="152"/>
        <v>21.421999999999997</v>
      </c>
      <c r="I600" s="27">
        <f t="shared" si="152"/>
        <v>1.4912026</v>
      </c>
      <c r="J600" s="27">
        <f t="shared" si="152"/>
        <v>3.4406416000000002</v>
      </c>
      <c r="K600" s="27">
        <f t="shared" si="152"/>
        <v>1.9494389199999997</v>
      </c>
      <c r="L600" s="27">
        <f t="shared" si="152"/>
        <v>15.024000000000001</v>
      </c>
      <c r="M600" s="27">
        <f t="shared" si="152"/>
        <v>8.7620000000000005</v>
      </c>
      <c r="N600" s="27">
        <f t="shared" si="152"/>
        <v>1.643</v>
      </c>
      <c r="O600" s="27">
        <f t="shared" si="152"/>
        <v>2.1679009999999996</v>
      </c>
      <c r="P600" s="27">
        <f t="shared" si="152"/>
        <v>5.7324970000000004</v>
      </c>
      <c r="Q600" s="27">
        <f t="shared" ref="Q600" si="153">AVERAGE(Q567:Q571)</f>
        <v>127.59045599999999</v>
      </c>
      <c r="R600" s="25">
        <f t="shared" si="152"/>
        <v>0.24</v>
      </c>
      <c r="S600" s="27">
        <f t="shared" si="152"/>
        <v>24.036000000000001</v>
      </c>
    </row>
    <row r="601" spans="1:19" x14ac:dyDescent="0.2">
      <c r="A601" s="20">
        <v>3</v>
      </c>
      <c r="B601" s="25">
        <f t="shared" ref="B601:S601" si="154">AVERAGE(B572:B575)</f>
        <v>101.32499999999999</v>
      </c>
      <c r="C601" s="27">
        <f t="shared" si="154"/>
        <v>31.577500000000001</v>
      </c>
      <c r="D601" s="27">
        <f t="shared" si="154"/>
        <v>24.395</v>
      </c>
      <c r="E601" s="27">
        <f t="shared" si="154"/>
        <v>19.05</v>
      </c>
      <c r="F601" s="27">
        <f t="shared" si="154"/>
        <v>99.5</v>
      </c>
      <c r="G601" s="27">
        <f t="shared" si="154"/>
        <v>74.88</v>
      </c>
      <c r="H601" s="27">
        <f t="shared" si="154"/>
        <v>42.457499999999996</v>
      </c>
      <c r="I601" s="27">
        <f t="shared" si="154"/>
        <v>2.1641585000000001</v>
      </c>
      <c r="J601" s="27">
        <f t="shared" si="154"/>
        <v>3.154347</v>
      </c>
      <c r="K601" s="27">
        <f t="shared" si="154"/>
        <v>0.99018807500000006</v>
      </c>
      <c r="L601" s="27">
        <f t="shared" si="154"/>
        <v>23.364999999999998</v>
      </c>
      <c r="M601" s="27">
        <f t="shared" si="154"/>
        <v>18.452500000000001</v>
      </c>
      <c r="N601" s="27">
        <f t="shared" si="154"/>
        <v>12.965250000000001</v>
      </c>
      <c r="O601" s="27">
        <f t="shared" si="154"/>
        <v>1.9078087500000001</v>
      </c>
      <c r="P601" s="27">
        <f t="shared" si="154"/>
        <v>5.2899759999999993</v>
      </c>
      <c r="Q601" s="27">
        <f t="shared" ref="Q601" si="155">AVERAGE(Q572:Q575)</f>
        <v>185.02297500000003</v>
      </c>
      <c r="R601" s="25">
        <f t="shared" si="154"/>
        <v>0.35</v>
      </c>
      <c r="S601" s="27">
        <f t="shared" si="154"/>
        <v>18.797499999999999</v>
      </c>
    </row>
    <row r="602" spans="1:19" x14ac:dyDescent="0.2">
      <c r="A602" s="20">
        <v>4</v>
      </c>
      <c r="B602" s="25">
        <f t="shared" ref="B602:S602" si="156">AVERAGE(B577:B581)</f>
        <v>101.14</v>
      </c>
      <c r="C602" s="27">
        <f t="shared" si="156"/>
        <v>30.491999999999997</v>
      </c>
      <c r="D602" s="27">
        <f t="shared" si="156"/>
        <v>24.306000000000001</v>
      </c>
      <c r="E602" s="27">
        <f t="shared" si="156"/>
        <v>19.02</v>
      </c>
      <c r="F602" s="27">
        <f t="shared" si="156"/>
        <v>94.3</v>
      </c>
      <c r="G602" s="27">
        <f t="shared" si="156"/>
        <v>70.388000000000005</v>
      </c>
      <c r="H602" s="27">
        <f t="shared" si="156"/>
        <v>44.591999999999999</v>
      </c>
      <c r="I602" s="27">
        <f t="shared" si="156"/>
        <v>2.0330874000000003</v>
      </c>
      <c r="J602" s="27">
        <f t="shared" si="156"/>
        <v>3.1398885999999999</v>
      </c>
      <c r="K602" s="27">
        <f t="shared" si="156"/>
        <v>1.1068014800000001</v>
      </c>
      <c r="L602" s="27">
        <f t="shared" si="156"/>
        <v>21.228000000000002</v>
      </c>
      <c r="M602" s="27">
        <f t="shared" si="156"/>
        <v>16.916</v>
      </c>
      <c r="N602" s="27">
        <f t="shared" si="156"/>
        <v>11.940799999999999</v>
      </c>
      <c r="O602" s="27">
        <f t="shared" si="156"/>
        <v>2.4956466000000002</v>
      </c>
      <c r="P602" s="27">
        <f t="shared" si="156"/>
        <v>6.2497543999999996</v>
      </c>
      <c r="Q602" s="27">
        <f t="shared" ref="Q602" si="157">AVERAGE(Q577:Q581)</f>
        <v>202.03175999999999</v>
      </c>
      <c r="R602" s="25">
        <f t="shared" si="156"/>
        <v>3.8800000000000003</v>
      </c>
      <c r="S602" s="27">
        <f t="shared" si="156"/>
        <v>18.910000000000004</v>
      </c>
    </row>
    <row r="603" spans="1:19" x14ac:dyDescent="0.2">
      <c r="A603" s="20">
        <v>5</v>
      </c>
      <c r="B603" s="25">
        <f t="shared" ref="B603:S603" si="158">AVERAGE(B582:B586)</f>
        <v>101.47999999999999</v>
      </c>
      <c r="C603" s="27">
        <f t="shared" si="158"/>
        <v>33.94</v>
      </c>
      <c r="D603" s="27">
        <f t="shared" si="158"/>
        <v>25.592000000000002</v>
      </c>
      <c r="E603" s="27">
        <f t="shared" si="158"/>
        <v>16.832000000000001</v>
      </c>
      <c r="F603" s="27">
        <f t="shared" si="158"/>
        <v>84.44</v>
      </c>
      <c r="G603" s="27">
        <f t="shared" si="158"/>
        <v>49.923999999999999</v>
      </c>
      <c r="H603" s="27">
        <f t="shared" si="158"/>
        <v>22.068000000000001</v>
      </c>
      <c r="I603" s="27">
        <f t="shared" si="158"/>
        <v>1.5175738000000001</v>
      </c>
      <c r="J603" s="27">
        <f t="shared" si="158"/>
        <v>3.4243843999999997</v>
      </c>
      <c r="K603" s="27">
        <f t="shared" si="158"/>
        <v>1.9068106</v>
      </c>
      <c r="L603" s="27">
        <f t="shared" si="158"/>
        <v>15.163999999999998</v>
      </c>
      <c r="M603" s="27">
        <f t="shared" si="158"/>
        <v>9.5879999999999992</v>
      </c>
      <c r="N603" s="27">
        <f t="shared" si="158"/>
        <v>2.0055999999999998</v>
      </c>
      <c r="O603" s="27">
        <f t="shared" si="158"/>
        <v>2.1651894</v>
      </c>
      <c r="P603" s="27">
        <f t="shared" si="158"/>
        <v>5.6951171999999994</v>
      </c>
      <c r="Q603" s="27">
        <f t="shared" ref="Q603" si="159">AVERAGE(Q582:Q586)</f>
        <v>126.83002400000001</v>
      </c>
      <c r="R603" s="25">
        <f t="shared" si="158"/>
        <v>0</v>
      </c>
      <c r="S603" s="27">
        <f t="shared" si="158"/>
        <v>27.7</v>
      </c>
    </row>
    <row r="604" spans="1:19" x14ac:dyDescent="0.2">
      <c r="A604" s="20">
        <v>6</v>
      </c>
      <c r="B604" s="25">
        <f t="shared" ref="B604:S604" si="160">AVERAGE(B587:B591)</f>
        <v>101.42</v>
      </c>
      <c r="C604" s="27">
        <f t="shared" si="160"/>
        <v>38.340000000000003</v>
      </c>
      <c r="D604" s="27">
        <f t="shared" si="160"/>
        <v>29.389999999999997</v>
      </c>
      <c r="E604" s="27">
        <f t="shared" si="160"/>
        <v>22.265999999999998</v>
      </c>
      <c r="F604" s="27">
        <f t="shared" si="160"/>
        <v>75.775999999999996</v>
      </c>
      <c r="G604" s="27">
        <f t="shared" si="160"/>
        <v>50.179999999999993</v>
      </c>
      <c r="H604" s="27">
        <f t="shared" si="160"/>
        <v>23.724</v>
      </c>
      <c r="I604" s="27">
        <f t="shared" si="160"/>
        <v>1.9353501999999998</v>
      </c>
      <c r="J604" s="27">
        <f t="shared" si="160"/>
        <v>4.2474422000000001</v>
      </c>
      <c r="K604" s="27">
        <f t="shared" si="160"/>
        <v>2.3120918000000001</v>
      </c>
      <c r="L604" s="27">
        <f t="shared" si="160"/>
        <v>20.134</v>
      </c>
      <c r="M604" s="27">
        <f t="shared" si="160"/>
        <v>15.701999999999998</v>
      </c>
      <c r="N604" s="27">
        <f t="shared" si="160"/>
        <v>9.8401999999999994</v>
      </c>
      <c r="O604" s="27">
        <f t="shared" si="160"/>
        <v>3.6493249999999997</v>
      </c>
      <c r="P604" s="27">
        <f t="shared" si="160"/>
        <v>7.7396902000000001</v>
      </c>
      <c r="Q604" s="27">
        <f t="shared" ref="Q604" si="161">AVERAGE(Q587:Q591)</f>
        <v>97.765946</v>
      </c>
      <c r="R604" s="25">
        <f t="shared" si="160"/>
        <v>0.08</v>
      </c>
      <c r="S604" s="27">
        <f t="shared" si="160"/>
        <v>25.23</v>
      </c>
    </row>
    <row r="605" spans="1:19" x14ac:dyDescent="0.2">
      <c r="A605" s="14" t="s">
        <v>0</v>
      </c>
      <c r="B605" s="25" t="s">
        <v>0</v>
      </c>
      <c r="C605" s="27" t="s">
        <v>0</v>
      </c>
      <c r="D605" s="27" t="s">
        <v>0</v>
      </c>
      <c r="E605" s="27" t="s">
        <v>0</v>
      </c>
      <c r="F605" s="27" t="s">
        <v>0</v>
      </c>
      <c r="G605" s="27" t="s">
        <v>0</v>
      </c>
      <c r="H605" s="27" t="s">
        <v>0</v>
      </c>
      <c r="I605" s="27" t="s">
        <v>0</v>
      </c>
      <c r="J605" s="27" t="s">
        <v>0</v>
      </c>
      <c r="K605" s="27" t="s">
        <v>0</v>
      </c>
      <c r="L605" s="27" t="s">
        <v>0</v>
      </c>
      <c r="M605" s="27" t="s">
        <v>0</v>
      </c>
      <c r="N605" s="27" t="s">
        <v>0</v>
      </c>
      <c r="O605" s="27" t="s">
        <v>0</v>
      </c>
      <c r="P605" s="27" t="s">
        <v>0</v>
      </c>
      <c r="Q605" s="27" t="s">
        <v>0</v>
      </c>
      <c r="R605" s="25" t="s">
        <v>0</v>
      </c>
      <c r="S605" s="22"/>
    </row>
    <row r="606" spans="1:19" x14ac:dyDescent="0.2">
      <c r="A606" s="14" t="s">
        <v>33</v>
      </c>
      <c r="B606" s="25">
        <f t="shared" ref="B606:S606" si="162">AVERAGE(B562:B571)</f>
        <v>101.4</v>
      </c>
      <c r="C606" s="27">
        <f t="shared" si="162"/>
        <v>32.418999999999997</v>
      </c>
      <c r="D606" s="27">
        <f t="shared" si="162"/>
        <v>24.204999999999998</v>
      </c>
      <c r="E606" s="27">
        <f t="shared" si="162"/>
        <v>16.365000000000002</v>
      </c>
      <c r="F606" s="27">
        <f t="shared" si="162"/>
        <v>82.736999999999995</v>
      </c>
      <c r="G606" s="27">
        <f t="shared" si="162"/>
        <v>50.706000000000003</v>
      </c>
      <c r="H606" s="27">
        <f t="shared" si="162"/>
        <v>23.181999999999999</v>
      </c>
      <c r="I606" s="27">
        <f t="shared" si="162"/>
        <v>1.4316824000000001</v>
      </c>
      <c r="J606" s="27">
        <f t="shared" si="162"/>
        <v>3.1666091000000001</v>
      </c>
      <c r="K606" s="27">
        <f t="shared" si="162"/>
        <v>1.73492676</v>
      </c>
      <c r="L606" s="27">
        <f t="shared" si="162"/>
        <v>13.702999999999999</v>
      </c>
      <c r="M606" s="27">
        <f t="shared" si="162"/>
        <v>7.9291999999999998</v>
      </c>
      <c r="N606" s="27">
        <f t="shared" si="162"/>
        <v>0.99900000000000022</v>
      </c>
      <c r="O606" s="27">
        <f t="shared" si="162"/>
        <v>2.2259753999999998</v>
      </c>
      <c r="P606" s="27">
        <f t="shared" si="162"/>
        <v>5.2880989999999999</v>
      </c>
      <c r="Q606" s="27">
        <f t="shared" ref="Q606" si="163">AVERAGE(Q562:Q571)</f>
        <v>141.037668</v>
      </c>
      <c r="R606" s="25">
        <f t="shared" si="162"/>
        <v>0.12</v>
      </c>
      <c r="S606" s="27">
        <f t="shared" si="162"/>
        <v>25.585000000000001</v>
      </c>
    </row>
    <row r="607" spans="1:19" x14ac:dyDescent="0.2">
      <c r="A607" s="20">
        <v>2</v>
      </c>
      <c r="B607" s="25">
        <f t="shared" ref="B607:S607" si="164">AVERAGE(B572:B580)</f>
        <v>101.21111111111111</v>
      </c>
      <c r="C607" s="27">
        <f t="shared" si="164"/>
        <v>31.86</v>
      </c>
      <c r="D607" s="27">
        <f t="shared" si="164"/>
        <v>24.989999999999995</v>
      </c>
      <c r="E607" s="27">
        <f t="shared" si="164"/>
        <v>19.073333333333331</v>
      </c>
      <c r="F607" s="27">
        <f t="shared" si="164"/>
        <v>95.066666666666663</v>
      </c>
      <c r="G607" s="27">
        <f t="shared" si="164"/>
        <v>69.944444444444443</v>
      </c>
      <c r="H607" s="27">
        <f t="shared" si="164"/>
        <v>43.385555555555555</v>
      </c>
      <c r="I607" s="27">
        <f t="shared" si="164"/>
        <v>2.085459555555556</v>
      </c>
      <c r="J607" s="27">
        <f t="shared" si="164"/>
        <v>3.2813053333333335</v>
      </c>
      <c r="K607" s="27">
        <f t="shared" si="164"/>
        <v>1.1958457555555555</v>
      </c>
      <c r="L607" s="27">
        <f t="shared" si="164"/>
        <v>21.97</v>
      </c>
      <c r="M607" s="27">
        <f t="shared" si="164"/>
        <v>17.531111111111109</v>
      </c>
      <c r="N607" s="27">
        <f t="shared" si="164"/>
        <v>13.073444444444446</v>
      </c>
      <c r="O607" s="27">
        <f t="shared" si="164"/>
        <v>2.2389318888888892</v>
      </c>
      <c r="P607" s="27">
        <f t="shared" si="164"/>
        <v>5.9932716666666668</v>
      </c>
      <c r="Q607" s="27">
        <f t="shared" ref="Q607" si="165">AVERAGE(Q572:Q580)</f>
        <v>190.34612222222225</v>
      </c>
      <c r="R607" s="25">
        <f t="shared" si="164"/>
        <v>2.3111111111111113</v>
      </c>
      <c r="S607" s="27">
        <f t="shared" si="164"/>
        <v>18.991111111111113</v>
      </c>
    </row>
    <row r="608" spans="1:19" x14ac:dyDescent="0.2">
      <c r="A608" s="20">
        <v>3</v>
      </c>
      <c r="B608" s="25">
        <f t="shared" ref="B608:S608" si="166">AVERAGE(B582:B591)</f>
        <v>101.44999999999999</v>
      </c>
      <c r="C608" s="27">
        <f t="shared" si="166"/>
        <v>36.14</v>
      </c>
      <c r="D608" s="27">
        <f t="shared" si="166"/>
        <v>27.490999999999996</v>
      </c>
      <c r="E608" s="27">
        <f t="shared" si="166"/>
        <v>19.548999999999999</v>
      </c>
      <c r="F608" s="27">
        <f t="shared" si="166"/>
        <v>80.108000000000018</v>
      </c>
      <c r="G608" s="27">
        <f t="shared" si="166"/>
        <v>50.052</v>
      </c>
      <c r="H608" s="27">
        <f t="shared" si="166"/>
        <v>22.896000000000004</v>
      </c>
      <c r="I608" s="27">
        <f t="shared" si="166"/>
        <v>1.7264620000000002</v>
      </c>
      <c r="J608" s="27">
        <f t="shared" si="166"/>
        <v>3.8359133000000001</v>
      </c>
      <c r="K608" s="27">
        <f t="shared" si="166"/>
        <v>2.1094512000000005</v>
      </c>
      <c r="L608" s="27">
        <f t="shared" si="166"/>
        <v>17.648999999999994</v>
      </c>
      <c r="M608" s="27">
        <f t="shared" si="166"/>
        <v>12.645000000000001</v>
      </c>
      <c r="N608" s="27">
        <f t="shared" si="166"/>
        <v>5.9229000000000003</v>
      </c>
      <c r="O608" s="27">
        <f t="shared" si="166"/>
        <v>2.9072571999999997</v>
      </c>
      <c r="P608" s="27">
        <f t="shared" si="166"/>
        <v>6.7174037000000002</v>
      </c>
      <c r="Q608" s="27">
        <f t="shared" ref="Q608" si="167">AVERAGE(Q582:Q591)</f>
        <v>112.297985</v>
      </c>
      <c r="R608" s="25">
        <f t="shared" si="166"/>
        <v>0.04</v>
      </c>
      <c r="S608" s="27">
        <f t="shared" si="166"/>
        <v>26.464999999999996</v>
      </c>
    </row>
    <row r="609" spans="1:19" x14ac:dyDescent="0.2">
      <c r="A609" s="14" t="s">
        <v>0</v>
      </c>
      <c r="B609" s="15" t="s">
        <v>0</v>
      </c>
      <c r="C609" s="15" t="s">
        <v>0</v>
      </c>
      <c r="D609" s="15" t="s">
        <v>0</v>
      </c>
      <c r="E609" s="15" t="s">
        <v>0</v>
      </c>
      <c r="F609" s="28" t="s">
        <v>0</v>
      </c>
      <c r="G609" s="15" t="s">
        <v>0</v>
      </c>
      <c r="H609" s="28" t="s">
        <v>0</v>
      </c>
      <c r="I609" s="15" t="s">
        <v>0</v>
      </c>
      <c r="J609" s="28" t="s">
        <v>0</v>
      </c>
      <c r="K609" s="15" t="s">
        <v>0</v>
      </c>
      <c r="L609" s="28" t="s">
        <v>0</v>
      </c>
      <c r="M609" s="15" t="s">
        <v>0</v>
      </c>
      <c r="N609" s="28" t="s">
        <v>0</v>
      </c>
      <c r="O609" s="15" t="s">
        <v>0</v>
      </c>
      <c r="P609" s="16" t="s">
        <v>0</v>
      </c>
      <c r="Q609" s="16" t="s">
        <v>0</v>
      </c>
      <c r="R609" s="16" t="s">
        <v>0</v>
      </c>
    </row>
    <row r="610" spans="1:19" x14ac:dyDescent="0.2"/>
    <row r="611" spans="1:19" ht="35.25" x14ac:dyDescent="0.6">
      <c r="A611" s="53" t="s">
        <v>105</v>
      </c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</row>
    <row r="612" spans="1:19" x14ac:dyDescent="0.2">
      <c r="A612" s="14" t="s">
        <v>0</v>
      </c>
      <c r="B612" s="15" t="s">
        <v>0</v>
      </c>
      <c r="C612" s="15" t="s">
        <v>0</v>
      </c>
      <c r="D612" s="15" t="s">
        <v>0</v>
      </c>
      <c r="E612" s="15" t="s">
        <v>0</v>
      </c>
      <c r="F612" s="15" t="s">
        <v>0</v>
      </c>
      <c r="G612" s="15" t="s">
        <v>0</v>
      </c>
      <c r="H612" s="15" t="s">
        <v>0</v>
      </c>
      <c r="I612" s="15" t="s">
        <v>0</v>
      </c>
      <c r="J612" s="15" t="s">
        <v>0</v>
      </c>
      <c r="K612" s="15" t="s">
        <v>0</v>
      </c>
      <c r="L612" s="15" t="s">
        <v>0</v>
      </c>
      <c r="M612" s="15" t="s">
        <v>0</v>
      </c>
      <c r="N612" s="15" t="s">
        <v>0</v>
      </c>
      <c r="O612" s="15" t="s">
        <v>0</v>
      </c>
      <c r="P612" s="15" t="s">
        <v>0</v>
      </c>
      <c r="Q612" s="15" t="s">
        <v>0</v>
      </c>
      <c r="R612" s="15" t="s">
        <v>0</v>
      </c>
      <c r="S612" s="16" t="s">
        <v>0</v>
      </c>
    </row>
    <row r="613" spans="1:19" x14ac:dyDescent="0.2">
      <c r="A613" s="17" t="s">
        <v>1</v>
      </c>
      <c r="B613" s="18" t="s">
        <v>20</v>
      </c>
      <c r="C613" s="18" t="s">
        <v>15</v>
      </c>
      <c r="D613" s="18" t="s">
        <v>14</v>
      </c>
      <c r="E613" s="18" t="s">
        <v>13</v>
      </c>
      <c r="F613" s="18" t="s">
        <v>4</v>
      </c>
      <c r="G613" s="18" t="s">
        <v>2</v>
      </c>
      <c r="H613" s="18" t="s">
        <v>6</v>
      </c>
      <c r="I613" s="18" t="s">
        <v>16</v>
      </c>
      <c r="J613" s="18" t="s">
        <v>18</v>
      </c>
      <c r="K613" s="18" t="s">
        <v>19</v>
      </c>
      <c r="L613" s="18" t="s">
        <v>26</v>
      </c>
      <c r="M613" s="18" t="s">
        <v>27</v>
      </c>
      <c r="N613" s="18" t="s">
        <v>28</v>
      </c>
      <c r="O613" s="18" t="s">
        <v>3</v>
      </c>
      <c r="P613" s="18" t="s">
        <v>5</v>
      </c>
      <c r="Q613" s="18" t="s">
        <v>82</v>
      </c>
      <c r="R613" s="18" t="s">
        <v>7</v>
      </c>
      <c r="S613" s="19" t="s">
        <v>8</v>
      </c>
    </row>
    <row r="614" spans="1:19" x14ac:dyDescent="0.2">
      <c r="A614" s="20"/>
      <c r="B614" s="18" t="s">
        <v>17</v>
      </c>
      <c r="C614" s="18" t="s">
        <v>88</v>
      </c>
      <c r="D614" s="18" t="s">
        <v>88</v>
      </c>
      <c r="E614" s="18" t="s">
        <v>88</v>
      </c>
      <c r="F614" s="18" t="s">
        <v>9</v>
      </c>
      <c r="G614" s="18" t="s">
        <v>9</v>
      </c>
      <c r="H614" s="18" t="s">
        <v>9</v>
      </c>
      <c r="I614" s="18" t="s">
        <v>17</v>
      </c>
      <c r="J614" s="18" t="s">
        <v>17</v>
      </c>
      <c r="K614" s="18" t="s">
        <v>17</v>
      </c>
      <c r="L614" s="18" t="s">
        <v>88</v>
      </c>
      <c r="M614" s="18" t="s">
        <v>88</v>
      </c>
      <c r="N614" s="18" t="s">
        <v>88</v>
      </c>
      <c r="O614" s="18" t="s">
        <v>83</v>
      </c>
      <c r="P614" s="18" t="s">
        <v>10</v>
      </c>
      <c r="Q614" s="18" t="s">
        <v>89</v>
      </c>
      <c r="R614" s="18" t="s">
        <v>11</v>
      </c>
      <c r="S614" s="19" t="s">
        <v>12</v>
      </c>
    </row>
    <row r="615" spans="1:19" x14ac:dyDescent="0.2">
      <c r="A615" s="14" t="s">
        <v>0</v>
      </c>
      <c r="B615" s="15" t="s">
        <v>0</v>
      </c>
      <c r="C615" s="15" t="s">
        <v>0</v>
      </c>
      <c r="D615" s="15" t="s">
        <v>0</v>
      </c>
      <c r="E615" s="15" t="s">
        <v>0</v>
      </c>
      <c r="F615" s="15" t="s">
        <v>0</v>
      </c>
      <c r="G615" s="15" t="s">
        <v>0</v>
      </c>
      <c r="H615" s="15" t="s">
        <v>0</v>
      </c>
      <c r="I615" s="15" t="s">
        <v>0</v>
      </c>
      <c r="J615" s="15" t="s">
        <v>0</v>
      </c>
      <c r="K615" s="15" t="s">
        <v>0</v>
      </c>
      <c r="L615" s="15" t="s">
        <v>0</v>
      </c>
      <c r="M615" s="15" t="s">
        <v>0</v>
      </c>
      <c r="N615" s="15" t="s">
        <v>0</v>
      </c>
      <c r="O615" s="15" t="s">
        <v>0</v>
      </c>
      <c r="P615" s="15" t="s">
        <v>0</v>
      </c>
      <c r="Q615" s="15" t="s">
        <v>0</v>
      </c>
      <c r="R615" s="15" t="s">
        <v>0</v>
      </c>
      <c r="S615" s="16" t="s">
        <v>0</v>
      </c>
    </row>
    <row r="616" spans="1:19" x14ac:dyDescent="0.2">
      <c r="A616" s="21">
        <v>1</v>
      </c>
      <c r="B616" s="23">
        <v>101.4</v>
      </c>
      <c r="C616" s="22">
        <v>31.47</v>
      </c>
      <c r="D616" s="22">
        <v>25.68</v>
      </c>
      <c r="E616" s="22">
        <v>21.96</v>
      </c>
      <c r="F616" s="22">
        <v>81.400000000000006</v>
      </c>
      <c r="G616" s="22">
        <v>66.400000000000006</v>
      </c>
      <c r="H616" s="22">
        <v>43.27</v>
      </c>
      <c r="I616" s="22">
        <v>2.1648459999999998</v>
      </c>
      <c r="J616" s="22">
        <v>3.3345310000000001</v>
      </c>
      <c r="K616" s="22">
        <v>1.1696850000000001</v>
      </c>
      <c r="L616" s="22">
        <v>23.17</v>
      </c>
      <c r="M616" s="22">
        <v>18.66</v>
      </c>
      <c r="N616" s="22">
        <v>12.94</v>
      </c>
      <c r="O616" s="22">
        <v>2.53152</v>
      </c>
      <c r="P616" s="22">
        <v>5.9911989999999999</v>
      </c>
      <c r="Q616" s="22">
        <v>170.39320000000001</v>
      </c>
      <c r="R616" s="23">
        <v>1.8</v>
      </c>
      <c r="S616" s="22">
        <v>19.260000000000002</v>
      </c>
    </row>
    <row r="617" spans="1:19" x14ac:dyDescent="0.2">
      <c r="A617" s="21">
        <v>2</v>
      </c>
      <c r="B617" s="23">
        <v>101.2</v>
      </c>
      <c r="C617" s="22">
        <v>32.93</v>
      </c>
      <c r="D617" s="22">
        <v>26.34</v>
      </c>
      <c r="E617" s="22">
        <v>21.18</v>
      </c>
      <c r="F617" s="22">
        <v>91</v>
      </c>
      <c r="G617" s="22">
        <v>69.12</v>
      </c>
      <c r="H617" s="22">
        <v>35.979999999999997</v>
      </c>
      <c r="I617" s="22">
        <v>2.2975020000000002</v>
      </c>
      <c r="J617" s="22">
        <v>3.5017659999999999</v>
      </c>
      <c r="K617" s="22">
        <v>1.204264</v>
      </c>
      <c r="L617" s="22">
        <v>25.54</v>
      </c>
      <c r="M617" s="22">
        <v>20.22</v>
      </c>
      <c r="N617" s="22">
        <v>12.6</v>
      </c>
      <c r="O617" s="22">
        <v>1.53694</v>
      </c>
      <c r="P617" s="22">
        <v>4.7364069999999998</v>
      </c>
      <c r="Q617" s="22">
        <v>140.02440000000001</v>
      </c>
      <c r="R617" s="23">
        <v>0.4</v>
      </c>
      <c r="S617" s="22">
        <v>15.47</v>
      </c>
    </row>
    <row r="618" spans="1:19" x14ac:dyDescent="0.2">
      <c r="A618" s="21">
        <v>3</v>
      </c>
      <c r="B618" s="23">
        <v>101.1</v>
      </c>
      <c r="C618" s="22">
        <v>35.01</v>
      </c>
      <c r="D618" s="22">
        <v>27.61</v>
      </c>
      <c r="E618" s="22">
        <v>22.11</v>
      </c>
      <c r="F618" s="22">
        <v>87</v>
      </c>
      <c r="G618" s="22">
        <v>65.13</v>
      </c>
      <c r="H618" s="22">
        <v>37.130000000000003</v>
      </c>
      <c r="I618" s="22">
        <v>2.3495089999999998</v>
      </c>
      <c r="J618" s="22">
        <v>3.7641779999999998</v>
      </c>
      <c r="K618" s="22">
        <v>1.414669</v>
      </c>
      <c r="L618" s="22">
        <v>26.96</v>
      </c>
      <c r="M618" s="22">
        <v>20.83</v>
      </c>
      <c r="N618" s="22">
        <v>17.059999999999999</v>
      </c>
      <c r="O618" s="22">
        <v>3.1294119999999999</v>
      </c>
      <c r="P618" s="22">
        <v>7.0523850000000001</v>
      </c>
      <c r="Q618" s="22">
        <v>76.087869999999995</v>
      </c>
      <c r="R618" s="23">
        <v>0</v>
      </c>
      <c r="S618" s="22">
        <v>20.77</v>
      </c>
    </row>
    <row r="619" spans="1:19" x14ac:dyDescent="0.2">
      <c r="A619" s="21">
        <v>4</v>
      </c>
      <c r="B619" s="23">
        <v>101.2</v>
      </c>
      <c r="C619" s="22">
        <v>26.93</v>
      </c>
      <c r="D619" s="22">
        <v>22.51</v>
      </c>
      <c r="E619" s="22">
        <v>19.739999999999998</v>
      </c>
      <c r="F619" s="22">
        <v>99.7</v>
      </c>
      <c r="G619" s="22">
        <v>87.9</v>
      </c>
      <c r="H619" s="22">
        <v>66.47</v>
      </c>
      <c r="I619" s="22">
        <v>2.3724699999999999</v>
      </c>
      <c r="J619" s="22">
        <v>2.7486809999999999</v>
      </c>
      <c r="K619" s="22">
        <v>0.37621110000000002</v>
      </c>
      <c r="L619" s="22">
        <v>22.89</v>
      </c>
      <c r="M619" s="22">
        <v>21.12</v>
      </c>
      <c r="N619" s="22">
        <v>17.600000000000001</v>
      </c>
      <c r="O619" s="22">
        <v>2.9368409999999998</v>
      </c>
      <c r="P619" s="22">
        <v>5.3326760000000002</v>
      </c>
      <c r="Q619" s="22">
        <v>118.2362</v>
      </c>
      <c r="R619" s="23">
        <v>45.4</v>
      </c>
      <c r="S619" s="22">
        <v>2.58</v>
      </c>
    </row>
    <row r="620" spans="1:19" x14ac:dyDescent="0.2">
      <c r="A620" s="21">
        <v>5</v>
      </c>
      <c r="B620" s="23">
        <v>101.5</v>
      </c>
      <c r="C620" s="22">
        <v>24.29</v>
      </c>
      <c r="D620" s="22">
        <v>22.05</v>
      </c>
      <c r="E620" s="22">
        <v>20.61</v>
      </c>
      <c r="F620" s="22">
        <v>99.7</v>
      </c>
      <c r="G620" s="22">
        <v>96.7</v>
      </c>
      <c r="H620" s="22">
        <v>84.7</v>
      </c>
      <c r="I620" s="22">
        <v>2.562964</v>
      </c>
      <c r="J620" s="22">
        <v>2.6535169999999999</v>
      </c>
      <c r="K620" s="22">
        <v>9.0553030000000007E-2</v>
      </c>
      <c r="L620" s="22">
        <v>25.23</v>
      </c>
      <c r="M620" s="22">
        <v>23.19</v>
      </c>
      <c r="N620" s="22">
        <v>20.86</v>
      </c>
      <c r="O620" s="22">
        <v>1.6192949999999999</v>
      </c>
      <c r="P620" s="22">
        <v>4.1489209999999996</v>
      </c>
      <c r="Q620" s="22">
        <v>123.1317</v>
      </c>
      <c r="R620" s="23">
        <v>14.2</v>
      </c>
      <c r="S620" s="22">
        <v>4.6710000000000003</v>
      </c>
    </row>
    <row r="621" spans="1:19" x14ac:dyDescent="0.2">
      <c r="A621" s="21">
        <v>6</v>
      </c>
      <c r="B621" s="23">
        <v>101.5</v>
      </c>
      <c r="C621" s="22">
        <v>27.02</v>
      </c>
      <c r="D621" s="22">
        <v>23.28</v>
      </c>
      <c r="E621" s="22">
        <v>20.78</v>
      </c>
      <c r="F621" s="22">
        <v>99.6</v>
      </c>
      <c r="G621" s="22">
        <v>91.8</v>
      </c>
      <c r="H621" s="22">
        <v>75.930000000000007</v>
      </c>
      <c r="I621" s="22">
        <v>2.6203699999999999</v>
      </c>
      <c r="J621" s="22">
        <v>2.8693399999999998</v>
      </c>
      <c r="K621" s="22">
        <v>0.24897050000000001</v>
      </c>
      <c r="L621" s="22">
        <v>26.81</v>
      </c>
      <c r="M621" s="22">
        <v>23.77</v>
      </c>
      <c r="N621" s="22">
        <v>20.83</v>
      </c>
      <c r="O621" s="22">
        <v>1.819626</v>
      </c>
      <c r="P621" s="22">
        <v>4.4040900000000001</v>
      </c>
      <c r="Q621" s="22">
        <v>150.87010000000001</v>
      </c>
      <c r="R621" s="23">
        <v>0.2</v>
      </c>
      <c r="S621" s="22">
        <v>7.9050000000000002</v>
      </c>
    </row>
    <row r="622" spans="1:19" x14ac:dyDescent="0.2">
      <c r="A622" s="21">
        <v>7</v>
      </c>
      <c r="B622" s="23">
        <v>101.4</v>
      </c>
      <c r="C622" s="22">
        <v>27.38</v>
      </c>
      <c r="D622" s="22">
        <v>23.26</v>
      </c>
      <c r="E622" s="22">
        <v>20.78</v>
      </c>
      <c r="F622" s="22">
        <v>94.2</v>
      </c>
      <c r="G622" s="22">
        <v>84.5</v>
      </c>
      <c r="H622" s="22">
        <v>66.02</v>
      </c>
      <c r="I622" s="22">
        <v>2.405303</v>
      </c>
      <c r="J622" s="22">
        <v>2.869936</v>
      </c>
      <c r="K622" s="22">
        <v>0.4646324</v>
      </c>
      <c r="L622" s="22">
        <v>26.44</v>
      </c>
      <c r="M622" s="22">
        <v>21.45</v>
      </c>
      <c r="N622" s="22">
        <v>18.32</v>
      </c>
      <c r="O622" s="22">
        <v>2.4342359999999998</v>
      </c>
      <c r="P622" s="22">
        <v>4.542065</v>
      </c>
      <c r="Q622" s="22">
        <v>134.24709999999999</v>
      </c>
      <c r="R622" s="23">
        <v>0</v>
      </c>
      <c r="S622" s="22">
        <v>14.55</v>
      </c>
    </row>
    <row r="623" spans="1:19" x14ac:dyDescent="0.2">
      <c r="A623" s="21">
        <v>8</v>
      </c>
      <c r="B623" s="23">
        <v>101.4</v>
      </c>
      <c r="C623" s="22">
        <v>30.5</v>
      </c>
      <c r="D623" s="22">
        <v>24.55</v>
      </c>
      <c r="E623" s="22">
        <v>20.37</v>
      </c>
      <c r="F623" s="22">
        <v>96.3</v>
      </c>
      <c r="G623" s="22">
        <v>74.73</v>
      </c>
      <c r="H623" s="22">
        <v>48.96</v>
      </c>
      <c r="I623" s="22">
        <v>2.258089</v>
      </c>
      <c r="J623" s="22">
        <v>3.1261480000000001</v>
      </c>
      <c r="K623" s="22">
        <v>0.86805889999999997</v>
      </c>
      <c r="L623" s="22">
        <v>23.2</v>
      </c>
      <c r="M623" s="22">
        <v>19.78</v>
      </c>
      <c r="N623" s="22">
        <v>12.12</v>
      </c>
      <c r="O623" s="22">
        <v>1.922409</v>
      </c>
      <c r="P623" s="22">
        <v>4.90022</v>
      </c>
      <c r="Q623" s="22">
        <v>142.3766</v>
      </c>
      <c r="R623" s="23">
        <v>0.4</v>
      </c>
      <c r="S623" s="22">
        <v>19.21</v>
      </c>
    </row>
    <row r="624" spans="1:19" x14ac:dyDescent="0.2">
      <c r="A624" s="21">
        <v>9</v>
      </c>
      <c r="B624" s="23">
        <v>101.4</v>
      </c>
      <c r="C624" s="22">
        <v>32.96</v>
      </c>
      <c r="D624" s="22">
        <v>25.92</v>
      </c>
      <c r="E624" s="22">
        <v>18.850000000000001</v>
      </c>
      <c r="F624" s="22">
        <v>99.6</v>
      </c>
      <c r="G624" s="22">
        <v>64.33</v>
      </c>
      <c r="H624" s="22">
        <v>27.74</v>
      </c>
      <c r="I624" s="22">
        <v>2.0209299999999999</v>
      </c>
      <c r="J624" s="22">
        <v>3.4507050000000001</v>
      </c>
      <c r="K624" s="22">
        <v>1.429775</v>
      </c>
      <c r="L624" s="22">
        <v>24.69</v>
      </c>
      <c r="M624" s="22">
        <v>16.57</v>
      </c>
      <c r="N624" s="22">
        <v>5.907</v>
      </c>
      <c r="O624" s="22">
        <v>1.939492</v>
      </c>
      <c r="P624" s="22">
        <v>4.0378850000000002</v>
      </c>
      <c r="Q624" s="22">
        <v>168.05959999999999</v>
      </c>
      <c r="R624" s="23">
        <v>0</v>
      </c>
      <c r="S624" s="22">
        <v>29.23</v>
      </c>
    </row>
    <row r="625" spans="1:19" x14ac:dyDescent="0.2">
      <c r="A625" s="21">
        <v>10</v>
      </c>
      <c r="B625" s="23">
        <v>101.3</v>
      </c>
      <c r="C625" s="22">
        <v>35.22</v>
      </c>
      <c r="D625" s="22">
        <v>26.64</v>
      </c>
      <c r="E625" s="22">
        <v>17.21</v>
      </c>
      <c r="F625" s="22">
        <v>92.3</v>
      </c>
      <c r="G625" s="22">
        <v>50.3</v>
      </c>
      <c r="H625" s="22">
        <v>21.77</v>
      </c>
      <c r="I625" s="22">
        <v>1.622857</v>
      </c>
      <c r="J625" s="22">
        <v>3.6469770000000001</v>
      </c>
      <c r="K625" s="22">
        <v>2.0241199999999999</v>
      </c>
      <c r="L625" s="22">
        <v>19.48</v>
      </c>
      <c r="M625" s="22">
        <v>11.24</v>
      </c>
      <c r="N625" s="22">
        <v>4.3280000000000003</v>
      </c>
      <c r="O625" s="22">
        <v>1.480613</v>
      </c>
      <c r="P625" s="22">
        <v>3.5357280000000002</v>
      </c>
      <c r="Q625" s="22">
        <v>199.35659999999999</v>
      </c>
      <c r="R625" s="23">
        <v>0</v>
      </c>
      <c r="S625" s="22">
        <v>29.28</v>
      </c>
    </row>
    <row r="626" spans="1:19" x14ac:dyDescent="0.2">
      <c r="A626" s="21">
        <v>11</v>
      </c>
      <c r="B626" s="23">
        <v>101.1</v>
      </c>
      <c r="C626" s="22">
        <v>35.47</v>
      </c>
      <c r="D626" s="22">
        <v>27.05</v>
      </c>
      <c r="E626" s="22">
        <v>17.34</v>
      </c>
      <c r="F626" s="22">
        <v>90.3</v>
      </c>
      <c r="G626" s="22">
        <v>55.29</v>
      </c>
      <c r="H626" s="22">
        <v>24.6</v>
      </c>
      <c r="I626" s="22">
        <v>1.8784829999999999</v>
      </c>
      <c r="J626" s="22">
        <v>3.7250749999999999</v>
      </c>
      <c r="K626" s="22">
        <v>1.846592</v>
      </c>
      <c r="L626" s="22">
        <v>19.97</v>
      </c>
      <c r="M626" s="22">
        <v>14.97</v>
      </c>
      <c r="N626" s="22">
        <v>7.476</v>
      </c>
      <c r="O626" s="22">
        <v>2.2090800000000002</v>
      </c>
      <c r="P626" s="22">
        <v>5.6021660000000004</v>
      </c>
      <c r="Q626" s="22">
        <v>117.0047</v>
      </c>
      <c r="R626" s="23">
        <v>0</v>
      </c>
      <c r="S626" s="22">
        <v>28.47</v>
      </c>
    </row>
    <row r="627" spans="1:19" x14ac:dyDescent="0.2">
      <c r="A627" s="21">
        <v>12</v>
      </c>
      <c r="B627" s="23">
        <v>101.4</v>
      </c>
      <c r="C627" s="22">
        <v>34.08</v>
      </c>
      <c r="D627" s="22">
        <v>27.73</v>
      </c>
      <c r="E627" s="22">
        <v>21.42</v>
      </c>
      <c r="F627" s="22">
        <v>80</v>
      </c>
      <c r="G627" s="22">
        <v>55.31</v>
      </c>
      <c r="H627" s="22">
        <v>32.130000000000003</v>
      </c>
      <c r="I627" s="22">
        <v>1.981616</v>
      </c>
      <c r="J627" s="22">
        <v>3.807909</v>
      </c>
      <c r="K627" s="22">
        <v>1.826292</v>
      </c>
      <c r="L627" s="22">
        <v>19.29</v>
      </c>
      <c r="M627" s="22">
        <v>16.39</v>
      </c>
      <c r="N627" s="22">
        <v>12</v>
      </c>
      <c r="O627" s="22">
        <v>3.4782389999999999</v>
      </c>
      <c r="P627" s="22">
        <v>7.3012600000000001</v>
      </c>
      <c r="Q627" s="22">
        <v>52.76173</v>
      </c>
      <c r="R627" s="23">
        <v>0</v>
      </c>
      <c r="S627" s="22">
        <v>29.92</v>
      </c>
    </row>
    <row r="628" spans="1:19" x14ac:dyDescent="0.2">
      <c r="A628" s="21">
        <v>13</v>
      </c>
      <c r="B628" s="23">
        <v>101.3</v>
      </c>
      <c r="C628" s="22">
        <v>34</v>
      </c>
      <c r="D628" s="22">
        <v>27.12</v>
      </c>
      <c r="E628" s="22">
        <v>20.75</v>
      </c>
      <c r="F628" s="22">
        <v>86.2</v>
      </c>
      <c r="G628" s="22">
        <v>62.01</v>
      </c>
      <c r="H628" s="22">
        <v>36.14</v>
      </c>
      <c r="I628" s="22">
        <v>2.1532239999999998</v>
      </c>
      <c r="J628" s="22">
        <v>3.6796570000000002</v>
      </c>
      <c r="K628" s="22">
        <v>1.5264329999999999</v>
      </c>
      <c r="L628" s="22">
        <v>22.66</v>
      </c>
      <c r="M628" s="22">
        <v>18.53</v>
      </c>
      <c r="N628" s="22">
        <v>14.34</v>
      </c>
      <c r="O628" s="22">
        <v>2.8393869999999999</v>
      </c>
      <c r="P628" s="22">
        <v>5.2301609999999998</v>
      </c>
      <c r="Q628" s="22">
        <v>61.525939999999999</v>
      </c>
      <c r="R628" s="23">
        <v>0</v>
      </c>
      <c r="S628" s="22">
        <v>26.89</v>
      </c>
    </row>
    <row r="629" spans="1:19" x14ac:dyDescent="0.2">
      <c r="A629" s="21">
        <v>14</v>
      </c>
      <c r="B629" s="23">
        <v>101.5</v>
      </c>
      <c r="C629" s="22">
        <v>34.18</v>
      </c>
      <c r="D629" s="22">
        <v>26.87</v>
      </c>
      <c r="E629" s="22">
        <v>20.83</v>
      </c>
      <c r="F629" s="22">
        <v>95.8</v>
      </c>
      <c r="G629" s="22">
        <v>70.91</v>
      </c>
      <c r="H629" s="22">
        <v>42.53</v>
      </c>
      <c r="I629" s="22">
        <v>2.4548420000000002</v>
      </c>
      <c r="J629" s="22">
        <v>3.607132</v>
      </c>
      <c r="K629" s="22">
        <v>1.15229</v>
      </c>
      <c r="L629" s="22">
        <v>28.75</v>
      </c>
      <c r="M629" s="22">
        <v>22.01</v>
      </c>
      <c r="N629" s="22">
        <v>17.75</v>
      </c>
      <c r="O629" s="22">
        <v>3.9660850000000001</v>
      </c>
      <c r="P629" s="22">
        <v>7.7950210000000002</v>
      </c>
      <c r="Q629" s="22">
        <v>62.73142</v>
      </c>
      <c r="R629" s="23">
        <v>5</v>
      </c>
      <c r="S629" s="22">
        <v>24.57</v>
      </c>
    </row>
    <row r="630" spans="1:19" x14ac:dyDescent="0.2">
      <c r="A630" s="21">
        <v>15</v>
      </c>
      <c r="B630" s="23">
        <v>101.2</v>
      </c>
      <c r="C630" s="22">
        <v>28.97</v>
      </c>
      <c r="D630" s="22">
        <v>23.01</v>
      </c>
      <c r="E630" s="22">
        <v>19.78</v>
      </c>
      <c r="F630" s="22">
        <v>99.6</v>
      </c>
      <c r="G630" s="22">
        <v>87.3</v>
      </c>
      <c r="H630" s="22">
        <v>55.49</v>
      </c>
      <c r="I630" s="22">
        <v>2.430701</v>
      </c>
      <c r="J630" s="22">
        <v>2.8386480000000001</v>
      </c>
      <c r="K630" s="22">
        <v>0.40794740000000002</v>
      </c>
      <c r="L630" s="22">
        <v>25.14</v>
      </c>
      <c r="M630" s="22">
        <v>21.73</v>
      </c>
      <c r="N630" s="22">
        <v>17.670000000000002</v>
      </c>
      <c r="O630" s="22">
        <v>2.0673010000000001</v>
      </c>
      <c r="P630" s="22">
        <v>7.0602200000000002</v>
      </c>
      <c r="Q630" s="22">
        <v>136.86060000000001</v>
      </c>
      <c r="R630" s="23">
        <v>13.2</v>
      </c>
      <c r="S630" s="22">
        <v>14.08</v>
      </c>
    </row>
    <row r="631" spans="1:19" x14ac:dyDescent="0.2">
      <c r="A631" s="21">
        <v>16</v>
      </c>
      <c r="B631" s="23">
        <v>101.3</v>
      </c>
      <c r="C631" s="22">
        <v>31.71</v>
      </c>
      <c r="D631" s="22">
        <v>25.97</v>
      </c>
      <c r="E631" s="22">
        <v>21.4</v>
      </c>
      <c r="F631" s="22">
        <v>99.5</v>
      </c>
      <c r="G631" s="22">
        <v>75.62</v>
      </c>
      <c r="H631" s="22">
        <v>44.99</v>
      </c>
      <c r="I631" s="22">
        <v>2.4577749999999998</v>
      </c>
      <c r="J631" s="22">
        <v>3.4142109999999999</v>
      </c>
      <c r="K631" s="22">
        <v>0.95643650000000002</v>
      </c>
      <c r="L631" s="22">
        <v>25.28</v>
      </c>
      <c r="M631" s="22">
        <v>22.03</v>
      </c>
      <c r="N631" s="22">
        <v>16.989999999999998</v>
      </c>
      <c r="O631" s="22">
        <v>2.2497120000000002</v>
      </c>
      <c r="P631" s="22">
        <v>5.0619040000000002</v>
      </c>
      <c r="Q631" s="22">
        <v>166.7843</v>
      </c>
      <c r="R631" s="23">
        <v>2.4</v>
      </c>
      <c r="S631" s="22">
        <v>23.16</v>
      </c>
    </row>
    <row r="632" spans="1:19" x14ac:dyDescent="0.2">
      <c r="A632" s="21">
        <v>17</v>
      </c>
      <c r="B632" s="23">
        <v>101.3</v>
      </c>
      <c r="C632" s="22">
        <v>30.27</v>
      </c>
      <c r="D632" s="22">
        <v>24.01</v>
      </c>
      <c r="E632" s="22">
        <v>20.55</v>
      </c>
      <c r="F632" s="22">
        <v>99.5</v>
      </c>
      <c r="G632" s="22">
        <v>85.9</v>
      </c>
      <c r="H632" s="22">
        <v>58.37</v>
      </c>
      <c r="I632" s="22">
        <v>2.5244399999999998</v>
      </c>
      <c r="J632" s="22">
        <v>3.0385409999999999</v>
      </c>
      <c r="K632" s="22">
        <v>0.51410060000000002</v>
      </c>
      <c r="L632" s="22">
        <v>26.04</v>
      </c>
      <c r="M632" s="22">
        <v>22.78</v>
      </c>
      <c r="N632" s="22">
        <v>20.96</v>
      </c>
      <c r="O632" s="22">
        <v>2.7257579999999999</v>
      </c>
      <c r="P632" s="22">
        <v>8.6430959999999999</v>
      </c>
      <c r="Q632" s="22">
        <v>113.88339999999999</v>
      </c>
      <c r="R632" s="23">
        <v>8.4</v>
      </c>
      <c r="S632" s="22">
        <v>9.7200000000000006</v>
      </c>
    </row>
    <row r="633" spans="1:19" x14ac:dyDescent="0.2">
      <c r="A633" s="21">
        <v>18</v>
      </c>
      <c r="B633" s="23">
        <v>101.3</v>
      </c>
      <c r="C633" s="22">
        <v>26.83</v>
      </c>
      <c r="D633" s="22">
        <v>22.93</v>
      </c>
      <c r="E633" s="22">
        <v>19.93</v>
      </c>
      <c r="F633" s="22">
        <v>99.5</v>
      </c>
      <c r="G633" s="22">
        <v>92.5</v>
      </c>
      <c r="H633" s="22">
        <v>69.790000000000006</v>
      </c>
      <c r="I633" s="22">
        <v>2.585054</v>
      </c>
      <c r="J633" s="22">
        <v>2.812846</v>
      </c>
      <c r="K633" s="22">
        <v>0.22779150000000001</v>
      </c>
      <c r="L633" s="22">
        <v>27.41</v>
      </c>
      <c r="M633" s="22">
        <v>23.36</v>
      </c>
      <c r="N633" s="22">
        <v>20.03</v>
      </c>
      <c r="O633" s="22">
        <v>1.6184019999999999</v>
      </c>
      <c r="P633" s="22">
        <v>4.994103</v>
      </c>
      <c r="Q633" s="22">
        <v>86.593829999999997</v>
      </c>
      <c r="R633" s="23">
        <v>4</v>
      </c>
      <c r="S633" s="22">
        <v>9.9499999999999993</v>
      </c>
    </row>
    <row r="634" spans="1:19" x14ac:dyDescent="0.2">
      <c r="A634" s="21">
        <v>19</v>
      </c>
      <c r="B634" s="23">
        <v>101</v>
      </c>
      <c r="C634" s="22">
        <v>34.130000000000003</v>
      </c>
      <c r="D634" s="22">
        <v>26.42</v>
      </c>
      <c r="E634" s="22">
        <v>21.17</v>
      </c>
      <c r="F634" s="22">
        <v>99.5</v>
      </c>
      <c r="G634" s="22">
        <v>78.28</v>
      </c>
      <c r="H634" s="22">
        <v>40.770000000000003</v>
      </c>
      <c r="I634" s="22">
        <v>2.5887530000000001</v>
      </c>
      <c r="J634" s="22">
        <v>3.559866</v>
      </c>
      <c r="K634" s="22">
        <v>0.97111360000000002</v>
      </c>
      <c r="L634" s="22">
        <v>28.92</v>
      </c>
      <c r="M634" s="22">
        <v>23.42</v>
      </c>
      <c r="N634" s="22">
        <v>17.989999999999998</v>
      </c>
      <c r="O634" s="22">
        <v>2.1844769999999998</v>
      </c>
      <c r="P634" s="22">
        <v>7.5561749999999996</v>
      </c>
      <c r="Q634" s="22">
        <v>145.91329999999999</v>
      </c>
      <c r="R634" s="23">
        <v>4.2</v>
      </c>
      <c r="S634" s="22">
        <v>24.79</v>
      </c>
    </row>
    <row r="635" spans="1:19" x14ac:dyDescent="0.2">
      <c r="A635" s="21">
        <v>20</v>
      </c>
      <c r="B635" s="23">
        <v>101</v>
      </c>
      <c r="C635" s="22">
        <v>34.99</v>
      </c>
      <c r="D635" s="22">
        <v>28.32</v>
      </c>
      <c r="E635" s="22">
        <v>21.89</v>
      </c>
      <c r="F635" s="22">
        <v>97.3</v>
      </c>
      <c r="G635" s="22">
        <v>70.11</v>
      </c>
      <c r="H635" s="22">
        <v>42.12</v>
      </c>
      <c r="I635" s="22">
        <v>2.6035509999999999</v>
      </c>
      <c r="J635" s="22">
        <v>3.962977</v>
      </c>
      <c r="K635" s="22">
        <v>1.359426</v>
      </c>
      <c r="L635" s="22">
        <v>28.12</v>
      </c>
      <c r="M635" s="22">
        <v>23.6</v>
      </c>
      <c r="N635" s="22">
        <v>19.88</v>
      </c>
      <c r="O635" s="22">
        <v>3.346349</v>
      </c>
      <c r="P635" s="22">
        <v>7.6348310000000001</v>
      </c>
      <c r="Q635" s="22">
        <v>151.5138</v>
      </c>
      <c r="R635" s="23">
        <v>0</v>
      </c>
      <c r="S635" s="22">
        <v>27.66</v>
      </c>
    </row>
    <row r="636" spans="1:19" x14ac:dyDescent="0.2">
      <c r="A636" s="21">
        <v>21</v>
      </c>
      <c r="B636" s="23">
        <v>101.2</v>
      </c>
      <c r="C636" s="22">
        <v>34.1</v>
      </c>
      <c r="D636" s="22">
        <v>25.27</v>
      </c>
      <c r="E636" s="22">
        <v>21.49</v>
      </c>
      <c r="F636" s="22">
        <v>99.1</v>
      </c>
      <c r="G636" s="22">
        <v>82.1</v>
      </c>
      <c r="H636" s="22">
        <v>45.65</v>
      </c>
      <c r="I636" s="22">
        <v>2.585537</v>
      </c>
      <c r="J636" s="22">
        <v>3.2933080000000001</v>
      </c>
      <c r="K636" s="22">
        <v>0.70777120000000004</v>
      </c>
      <c r="L636" s="22">
        <v>26.29</v>
      </c>
      <c r="M636" s="22">
        <v>23.42</v>
      </c>
      <c r="N636" s="22">
        <v>20.89</v>
      </c>
      <c r="O636" s="22">
        <v>3.4577290000000001</v>
      </c>
      <c r="P636" s="22">
        <v>6.2991089999999996</v>
      </c>
      <c r="Q636" s="22">
        <v>111.99209999999999</v>
      </c>
      <c r="R636" s="23">
        <v>11</v>
      </c>
      <c r="S636" s="22">
        <v>17.54</v>
      </c>
    </row>
    <row r="637" spans="1:19" x14ac:dyDescent="0.2">
      <c r="A637" s="21">
        <v>22</v>
      </c>
      <c r="B637" s="23">
        <v>101.4</v>
      </c>
      <c r="C637" s="22">
        <v>28.4</v>
      </c>
      <c r="D637" s="22">
        <v>24.04</v>
      </c>
      <c r="E637" s="22">
        <v>20.07</v>
      </c>
      <c r="F637" s="22">
        <v>99.4</v>
      </c>
      <c r="G637" s="22">
        <v>85</v>
      </c>
      <c r="H637" s="22">
        <v>63.97</v>
      </c>
      <c r="I637" s="22">
        <v>2.5198960000000001</v>
      </c>
      <c r="J637" s="22">
        <v>3.0155259999999999</v>
      </c>
      <c r="K637" s="22">
        <v>0.49562970000000001</v>
      </c>
      <c r="L637" s="22">
        <v>26.1</v>
      </c>
      <c r="M637" s="22">
        <v>22.73</v>
      </c>
      <c r="N637" s="22">
        <v>19.93</v>
      </c>
      <c r="O637" s="22">
        <v>2.0383290000000001</v>
      </c>
      <c r="P637" s="22">
        <v>4.9313640000000003</v>
      </c>
      <c r="Q637" s="22">
        <v>195.50139999999999</v>
      </c>
      <c r="R637" s="23">
        <v>1.4</v>
      </c>
      <c r="S637" s="22">
        <v>15.87</v>
      </c>
    </row>
    <row r="638" spans="1:19" x14ac:dyDescent="0.2">
      <c r="A638" s="21">
        <v>23</v>
      </c>
      <c r="B638" s="23">
        <v>101.2</v>
      </c>
      <c r="C638" s="22">
        <v>32.979999999999997</v>
      </c>
      <c r="D638" s="22">
        <v>26.57</v>
      </c>
      <c r="E638" s="22">
        <v>20.29</v>
      </c>
      <c r="F638" s="22">
        <v>93.8</v>
      </c>
      <c r="G638" s="22">
        <v>70.02</v>
      </c>
      <c r="H638" s="22">
        <v>45.27</v>
      </c>
      <c r="I638" s="22">
        <v>2.3738510000000002</v>
      </c>
      <c r="J638" s="22">
        <v>3.5574680000000001</v>
      </c>
      <c r="K638" s="22">
        <v>1.1836169999999999</v>
      </c>
      <c r="L638" s="22">
        <v>26.9</v>
      </c>
      <c r="M638" s="22">
        <v>21.1</v>
      </c>
      <c r="N638" s="22">
        <v>17.38</v>
      </c>
      <c r="O638" s="22">
        <v>1.7354480000000001</v>
      </c>
      <c r="P638" s="22">
        <v>3.8244570000000002</v>
      </c>
      <c r="Q638" s="22">
        <v>220.96350000000001</v>
      </c>
      <c r="R638" s="23">
        <v>0</v>
      </c>
      <c r="S638" s="22">
        <v>27.96</v>
      </c>
    </row>
    <row r="639" spans="1:19" x14ac:dyDescent="0.2">
      <c r="A639" s="21">
        <v>24</v>
      </c>
      <c r="B639" s="23">
        <v>101.2</v>
      </c>
      <c r="C639" s="22">
        <v>34.130000000000003</v>
      </c>
      <c r="D639" s="22">
        <v>27.16</v>
      </c>
      <c r="E639" s="22">
        <v>21.81</v>
      </c>
      <c r="F639" s="22">
        <v>89.8</v>
      </c>
      <c r="G639" s="22">
        <v>69.06</v>
      </c>
      <c r="H639" s="22">
        <v>40.25</v>
      </c>
      <c r="I639" s="22">
        <v>2.4225080000000001</v>
      </c>
      <c r="J639" s="22">
        <v>3.667049</v>
      </c>
      <c r="K639" s="22">
        <v>1.2445409999999999</v>
      </c>
      <c r="L639" s="22">
        <v>24.81</v>
      </c>
      <c r="M639" s="22">
        <v>21.65</v>
      </c>
      <c r="N639" s="22">
        <v>17.940000000000001</v>
      </c>
      <c r="O639" s="22">
        <v>2.1773760000000002</v>
      </c>
      <c r="P639" s="22">
        <v>5.5530460000000001</v>
      </c>
      <c r="Q639" s="22">
        <v>113.1651</v>
      </c>
      <c r="R639" s="23">
        <v>0</v>
      </c>
      <c r="S639" s="22">
        <v>23.62</v>
      </c>
    </row>
    <row r="640" spans="1:19" x14ac:dyDescent="0.2">
      <c r="A640" s="21">
        <v>25</v>
      </c>
      <c r="B640" s="23">
        <v>101.2</v>
      </c>
      <c r="C640" s="22">
        <v>33.94</v>
      </c>
      <c r="D640" s="22">
        <v>27.28</v>
      </c>
      <c r="E640" s="22">
        <v>21.49</v>
      </c>
      <c r="F640" s="22">
        <v>86</v>
      </c>
      <c r="G640" s="22">
        <v>62.11</v>
      </c>
      <c r="H640" s="22">
        <v>37.76</v>
      </c>
      <c r="I640" s="22">
        <v>2.1771690000000001</v>
      </c>
      <c r="J640" s="22">
        <v>3.6973530000000001</v>
      </c>
      <c r="K640" s="22">
        <v>1.520184</v>
      </c>
      <c r="L640" s="22">
        <v>23.49</v>
      </c>
      <c r="M640" s="22">
        <v>18.82</v>
      </c>
      <c r="N640" s="22">
        <v>15.4</v>
      </c>
      <c r="O640" s="22">
        <v>2.687233</v>
      </c>
      <c r="P640" s="22">
        <v>5.7440920000000002</v>
      </c>
      <c r="Q640" s="22">
        <v>107.8058</v>
      </c>
      <c r="R640" s="23">
        <v>0</v>
      </c>
      <c r="S640" s="22">
        <v>29.6</v>
      </c>
    </row>
    <row r="641" spans="1:33" x14ac:dyDescent="0.2">
      <c r="A641" s="21">
        <v>26</v>
      </c>
      <c r="B641" s="23">
        <v>101.2</v>
      </c>
      <c r="C641" s="22">
        <v>31.68</v>
      </c>
      <c r="D641" s="22">
        <v>25.61</v>
      </c>
      <c r="E641" s="22">
        <v>20.69</v>
      </c>
      <c r="F641" s="22">
        <v>78.25</v>
      </c>
      <c r="G641" s="22">
        <v>55.92</v>
      </c>
      <c r="H641" s="22">
        <v>29.2</v>
      </c>
      <c r="I641" s="22">
        <v>1.766653</v>
      </c>
      <c r="J641" s="22">
        <v>3.3405999999999998</v>
      </c>
      <c r="K641" s="22">
        <v>1.573947</v>
      </c>
      <c r="L641" s="22">
        <v>18.27</v>
      </c>
      <c r="M641" s="22">
        <v>13.38</v>
      </c>
      <c r="N641" s="22">
        <v>6.0060000000000002</v>
      </c>
      <c r="O641" s="22">
        <v>2.6535000000000002</v>
      </c>
      <c r="P641" s="22">
        <v>6.0402950000000004</v>
      </c>
      <c r="Q641" s="22">
        <v>146.9554</v>
      </c>
      <c r="R641" s="23">
        <v>0</v>
      </c>
      <c r="S641" s="22">
        <v>29.62</v>
      </c>
    </row>
    <row r="642" spans="1:33" x14ac:dyDescent="0.2">
      <c r="A642" s="21">
        <v>27</v>
      </c>
      <c r="B642" s="23">
        <v>101.2</v>
      </c>
      <c r="C642" s="22">
        <v>32.81</v>
      </c>
      <c r="D642" s="22">
        <v>25.51</v>
      </c>
      <c r="E642" s="22">
        <v>18.87</v>
      </c>
      <c r="F642" s="22">
        <v>92.2</v>
      </c>
      <c r="G642" s="22">
        <v>59.41</v>
      </c>
      <c r="H642" s="22">
        <v>29.21</v>
      </c>
      <c r="I642" s="22">
        <v>1.8548279999999999</v>
      </c>
      <c r="J642" s="22">
        <v>3.351305</v>
      </c>
      <c r="K642" s="22">
        <v>1.4964770000000001</v>
      </c>
      <c r="L642" s="22">
        <v>18.649999999999999</v>
      </c>
      <c r="M642" s="22">
        <v>14.66</v>
      </c>
      <c r="N642" s="22">
        <v>7.7880000000000003</v>
      </c>
      <c r="O642" s="22">
        <v>2.5700639999999999</v>
      </c>
      <c r="P642" s="22">
        <v>5.4576180000000001</v>
      </c>
      <c r="Q642" s="22">
        <v>137.9169</v>
      </c>
      <c r="R642" s="23">
        <v>0</v>
      </c>
      <c r="S642" s="22">
        <v>30.27</v>
      </c>
    </row>
    <row r="643" spans="1:33" x14ac:dyDescent="0.2">
      <c r="A643" s="21">
        <v>28</v>
      </c>
      <c r="B643" s="23">
        <v>101.4</v>
      </c>
      <c r="C643" s="22">
        <v>34.49</v>
      </c>
      <c r="D643" s="22">
        <v>27.14</v>
      </c>
      <c r="E643" s="22">
        <v>21.06</v>
      </c>
      <c r="F643" s="22">
        <v>82.3</v>
      </c>
      <c r="G643" s="22">
        <v>62.56</v>
      </c>
      <c r="H643" s="22">
        <v>34.659999999999997</v>
      </c>
      <c r="I643" s="22">
        <v>2.203516</v>
      </c>
      <c r="J643" s="22">
        <v>3.675646</v>
      </c>
      <c r="K643" s="22">
        <v>1.4721299999999999</v>
      </c>
      <c r="L643" s="22">
        <v>23.39</v>
      </c>
      <c r="M643" s="22">
        <v>19.11</v>
      </c>
      <c r="N643" s="22">
        <v>14.03</v>
      </c>
      <c r="O643" s="22">
        <v>2.631929</v>
      </c>
      <c r="P643" s="22">
        <v>5.6702349999999999</v>
      </c>
      <c r="Q643" s="22">
        <v>132.11179999999999</v>
      </c>
      <c r="R643" s="23">
        <v>0</v>
      </c>
      <c r="S643" s="22">
        <v>25.92</v>
      </c>
    </row>
    <row r="644" spans="1:33" x14ac:dyDescent="0.2">
      <c r="A644" s="21">
        <v>29</v>
      </c>
      <c r="B644" s="23">
        <v>101.3</v>
      </c>
      <c r="C644" s="22">
        <v>33.29</v>
      </c>
      <c r="D644" s="22">
        <v>25</v>
      </c>
      <c r="E644" s="22">
        <v>20.96</v>
      </c>
      <c r="F644" s="22">
        <v>94.4</v>
      </c>
      <c r="G644" s="22">
        <v>78.099999999999994</v>
      </c>
      <c r="H644" s="22">
        <v>46.36</v>
      </c>
      <c r="I644" s="22">
        <v>2.4279730000000002</v>
      </c>
      <c r="J644" s="22">
        <v>3.233924</v>
      </c>
      <c r="K644" s="22">
        <v>0.80595139999999998</v>
      </c>
      <c r="L644" s="22">
        <v>25.32</v>
      </c>
      <c r="M644" s="22">
        <v>21.73</v>
      </c>
      <c r="N644" s="22">
        <v>18.57</v>
      </c>
      <c r="O644" s="22">
        <v>3.1283460000000001</v>
      </c>
      <c r="P644" s="22">
        <v>6.4130960000000004</v>
      </c>
      <c r="Q644" s="22">
        <v>97.47148</v>
      </c>
      <c r="R644" s="23">
        <v>2.2000000000000002</v>
      </c>
      <c r="S644" s="22">
        <v>20.29</v>
      </c>
    </row>
    <row r="645" spans="1:33" x14ac:dyDescent="0.2">
      <c r="A645" s="21">
        <v>30</v>
      </c>
      <c r="B645" s="23">
        <v>101.1</v>
      </c>
      <c r="C645" s="22">
        <v>30.27</v>
      </c>
      <c r="D645" s="22">
        <v>23.54</v>
      </c>
      <c r="E645" s="22">
        <v>20.57</v>
      </c>
      <c r="F645" s="22">
        <v>99.1</v>
      </c>
      <c r="G645" s="22">
        <v>86.4</v>
      </c>
      <c r="H645" s="22">
        <v>60.13</v>
      </c>
      <c r="I645" s="22">
        <v>2.4857109999999998</v>
      </c>
      <c r="J645" s="22">
        <v>2.9312309999999999</v>
      </c>
      <c r="K645" s="22">
        <v>0.44552059999999999</v>
      </c>
      <c r="L645" s="22">
        <v>25.87</v>
      </c>
      <c r="M645" s="22">
        <v>22.36</v>
      </c>
      <c r="N645" s="22">
        <v>17.97</v>
      </c>
      <c r="O645" s="22">
        <v>2.2873030000000001</v>
      </c>
      <c r="P645" s="22">
        <v>10.28914</v>
      </c>
      <c r="Q645" s="22">
        <v>145.61600000000001</v>
      </c>
      <c r="R645" s="23">
        <v>15</v>
      </c>
      <c r="S645" s="22">
        <v>12.52</v>
      </c>
    </row>
    <row r="646" spans="1:33" x14ac:dyDescent="0.2">
      <c r="A646" s="21">
        <v>31</v>
      </c>
      <c r="B646" s="23">
        <v>101.2</v>
      </c>
      <c r="C646" s="22">
        <v>33.68</v>
      </c>
      <c r="D646" s="22">
        <v>26.08</v>
      </c>
      <c r="E646" s="22">
        <v>20.41</v>
      </c>
      <c r="F646" s="22">
        <v>99.4</v>
      </c>
      <c r="G646" s="22">
        <v>74.900000000000006</v>
      </c>
      <c r="H646" s="22">
        <v>39.880000000000003</v>
      </c>
      <c r="I646" s="22">
        <v>2.4283229999999998</v>
      </c>
      <c r="J646" s="22">
        <v>3.4848119999999998</v>
      </c>
      <c r="K646" s="22">
        <v>1.056489</v>
      </c>
      <c r="L646" s="22">
        <v>25.63</v>
      </c>
      <c r="M646" s="22">
        <v>21.73</v>
      </c>
      <c r="N646" s="22">
        <v>16.579999999999998</v>
      </c>
      <c r="O646" s="22">
        <v>2.6845439999999998</v>
      </c>
      <c r="P646" s="22">
        <v>7.3645740000000002</v>
      </c>
      <c r="Q646" s="22">
        <v>98.630840000000006</v>
      </c>
      <c r="R646" s="23">
        <v>0</v>
      </c>
      <c r="S646" s="22">
        <v>27.66</v>
      </c>
    </row>
    <row r="647" spans="1:33" x14ac:dyDescent="0.2"/>
    <row r="648" spans="1:33" x14ac:dyDescent="0.2">
      <c r="A648" s="14" t="s">
        <v>0</v>
      </c>
      <c r="B648" s="15" t="s">
        <v>0</v>
      </c>
      <c r="C648" s="15" t="s">
        <v>0</v>
      </c>
      <c r="D648" s="15" t="s">
        <v>0</v>
      </c>
      <c r="E648" s="15" t="s">
        <v>0</v>
      </c>
      <c r="F648" s="15" t="s">
        <v>0</v>
      </c>
      <c r="G648" s="15" t="s">
        <v>0</v>
      </c>
      <c r="H648" s="15" t="s">
        <v>0</v>
      </c>
      <c r="I648" s="15" t="s">
        <v>0</v>
      </c>
      <c r="J648" s="15" t="s">
        <v>0</v>
      </c>
      <c r="K648" s="15" t="s">
        <v>0</v>
      </c>
      <c r="L648" s="15" t="s">
        <v>0</v>
      </c>
      <c r="M648" s="15" t="s">
        <v>0</v>
      </c>
      <c r="N648" s="15" t="s">
        <v>0</v>
      </c>
      <c r="O648" s="15" t="s">
        <v>0</v>
      </c>
      <c r="P648" s="15" t="s">
        <v>0</v>
      </c>
      <c r="Q648" s="15" t="s">
        <v>0</v>
      </c>
      <c r="R648" s="15" t="s">
        <v>0</v>
      </c>
      <c r="S648" s="16" t="s">
        <v>0</v>
      </c>
    </row>
    <row r="649" spans="1:33" x14ac:dyDescent="0.2">
      <c r="A649" s="20"/>
      <c r="B649" s="18" t="s">
        <v>20</v>
      </c>
      <c r="C649" s="18" t="s">
        <v>15</v>
      </c>
      <c r="D649" s="18" t="s">
        <v>14</v>
      </c>
      <c r="E649" s="18" t="s">
        <v>13</v>
      </c>
      <c r="F649" s="18" t="s">
        <v>4</v>
      </c>
      <c r="G649" s="18" t="s">
        <v>2</v>
      </c>
      <c r="H649" s="18" t="s">
        <v>6</v>
      </c>
      <c r="I649" s="18" t="s">
        <v>16</v>
      </c>
      <c r="J649" s="18" t="s">
        <v>18</v>
      </c>
      <c r="K649" s="18" t="s">
        <v>19</v>
      </c>
      <c r="L649" s="18" t="s">
        <v>26</v>
      </c>
      <c r="M649" s="18" t="s">
        <v>27</v>
      </c>
      <c r="N649" s="18" t="s">
        <v>28</v>
      </c>
      <c r="O649" s="18" t="s">
        <v>3</v>
      </c>
      <c r="P649" s="18" t="s">
        <v>5</v>
      </c>
      <c r="Q649" s="18" t="s">
        <v>82</v>
      </c>
      <c r="R649" s="18" t="s">
        <v>7</v>
      </c>
      <c r="S649" s="19" t="s">
        <v>8</v>
      </c>
    </row>
    <row r="650" spans="1:33" x14ac:dyDescent="0.2">
      <c r="A650" s="14" t="s">
        <v>0</v>
      </c>
      <c r="B650" s="15" t="s">
        <v>0</v>
      </c>
      <c r="C650" s="15" t="s">
        <v>0</v>
      </c>
      <c r="D650" s="15" t="s">
        <v>0</v>
      </c>
      <c r="E650" s="15" t="s">
        <v>0</v>
      </c>
      <c r="F650" s="15" t="s">
        <v>0</v>
      </c>
      <c r="G650" s="15" t="s">
        <v>0</v>
      </c>
      <c r="H650" s="15" t="s">
        <v>0</v>
      </c>
      <c r="I650" s="15" t="s">
        <v>0</v>
      </c>
      <c r="J650" s="15" t="s">
        <v>0</v>
      </c>
      <c r="K650" s="15" t="s">
        <v>0</v>
      </c>
      <c r="L650" s="15" t="s">
        <v>0</v>
      </c>
      <c r="M650" s="15" t="s">
        <v>0</v>
      </c>
      <c r="N650" s="15" t="s">
        <v>0</v>
      </c>
      <c r="O650" s="15" t="s">
        <v>0</v>
      </c>
      <c r="P650" s="15" t="s">
        <v>0</v>
      </c>
      <c r="Q650" s="15" t="s">
        <v>0</v>
      </c>
      <c r="R650" s="15" t="s">
        <v>0</v>
      </c>
      <c r="S650" s="16" t="s">
        <v>0</v>
      </c>
    </row>
    <row r="651" spans="1:33" x14ac:dyDescent="0.2">
      <c r="A651" s="14" t="s">
        <v>30</v>
      </c>
      <c r="B651" s="23">
        <f>AVERAGE(B616:B646)</f>
        <v>101.27096774193545</v>
      </c>
      <c r="C651" s="27">
        <f t="shared" ref="C651:Q651" si="168">AVERAGE(C616:C646)</f>
        <v>31.874516129032259</v>
      </c>
      <c r="D651" s="27">
        <f t="shared" si="168"/>
        <v>25.499032258064517</v>
      </c>
      <c r="E651" s="27">
        <f t="shared" si="168"/>
        <v>20.527741935483874</v>
      </c>
      <c r="F651" s="27">
        <f t="shared" si="168"/>
        <v>93.604838709677423</v>
      </c>
      <c r="G651" s="27">
        <f t="shared" si="168"/>
        <v>73.216774193548375</v>
      </c>
      <c r="H651" s="27">
        <f t="shared" si="168"/>
        <v>46.04</v>
      </c>
      <c r="I651" s="27">
        <f t="shared" si="168"/>
        <v>2.3090078709677417</v>
      </c>
      <c r="J651" s="27">
        <f t="shared" si="168"/>
        <v>3.3438988064516129</v>
      </c>
      <c r="K651" s="27">
        <f t="shared" si="168"/>
        <v>1.0348909493548386</v>
      </c>
      <c r="L651" s="27">
        <f t="shared" si="168"/>
        <v>24.539032258064516</v>
      </c>
      <c r="M651" s="27">
        <f t="shared" si="168"/>
        <v>20.204516129032264</v>
      </c>
      <c r="N651" s="27">
        <f t="shared" si="168"/>
        <v>15.488225806451611</v>
      </c>
      <c r="O651" s="27">
        <f t="shared" si="168"/>
        <v>2.4544185483870962</v>
      </c>
      <c r="P651" s="27">
        <f t="shared" si="168"/>
        <v>5.9079851290322578</v>
      </c>
      <c r="Q651" s="27">
        <f t="shared" si="168"/>
        <v>129.88666806451616</v>
      </c>
      <c r="R651" s="23">
        <f>SUM(R616:R646)</f>
        <v>129.20000000000005</v>
      </c>
      <c r="S651" s="27">
        <f t="shared" ref="S651" si="169">AVERAGE(S616:S646)</f>
        <v>20.74212903225806</v>
      </c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</row>
    <row r="652" spans="1:33" x14ac:dyDescent="0.2">
      <c r="A652" s="14" t="s">
        <v>31</v>
      </c>
      <c r="B652" s="24"/>
      <c r="C652" s="27">
        <f>MAX(C616:C646)</f>
        <v>35.47</v>
      </c>
      <c r="D652" s="27"/>
      <c r="E652" s="27">
        <f>MIN(E616:E646)</f>
        <v>17.21</v>
      </c>
      <c r="F652" s="27">
        <f>MAX(F616:F646)</f>
        <v>99.7</v>
      </c>
      <c r="G652" s="27"/>
      <c r="H652" s="27">
        <f>MIN(H616:H646)</f>
        <v>21.77</v>
      </c>
      <c r="I652" s="27"/>
      <c r="J652" s="27"/>
      <c r="K652" s="27"/>
      <c r="L652" s="27">
        <f>MAX(L616:L646)</f>
        <v>28.92</v>
      </c>
      <c r="M652" s="27"/>
      <c r="N652" s="27">
        <f>MIN(N616:N646)</f>
        <v>4.3280000000000003</v>
      </c>
      <c r="O652" s="27"/>
      <c r="P652" s="27">
        <f>MAX(P616:P646)</f>
        <v>10.28914</v>
      </c>
      <c r="Q652" s="27"/>
      <c r="R652" s="23">
        <f>MAX(R616:R646)</f>
        <v>45.4</v>
      </c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</row>
    <row r="653" spans="1:33" x14ac:dyDescent="0.2">
      <c r="A653" s="14" t="s">
        <v>0</v>
      </c>
      <c r="B653" s="15" t="s">
        <v>0</v>
      </c>
      <c r="C653" s="15" t="s">
        <v>0</v>
      </c>
      <c r="D653" s="15" t="s">
        <v>0</v>
      </c>
      <c r="E653" s="15" t="s">
        <v>0</v>
      </c>
      <c r="F653" s="28" t="s">
        <v>0</v>
      </c>
      <c r="G653" s="15" t="s">
        <v>0</v>
      </c>
      <c r="H653" s="28" t="s">
        <v>0</v>
      </c>
      <c r="I653" s="15" t="s">
        <v>0</v>
      </c>
      <c r="J653" s="28" t="s">
        <v>0</v>
      </c>
      <c r="K653" s="15" t="s">
        <v>0</v>
      </c>
      <c r="L653" s="28" t="s">
        <v>0</v>
      </c>
      <c r="M653" s="15" t="s">
        <v>0</v>
      </c>
      <c r="N653" s="28" t="s">
        <v>0</v>
      </c>
      <c r="O653" s="15" t="s">
        <v>0</v>
      </c>
      <c r="P653" s="16" t="s">
        <v>0</v>
      </c>
      <c r="Q653" s="16"/>
      <c r="R653" s="16" t="s">
        <v>0</v>
      </c>
    </row>
    <row r="654" spans="1:33" x14ac:dyDescent="0.2">
      <c r="A654" s="14" t="s">
        <v>32</v>
      </c>
      <c r="B654" s="25">
        <f>AVERAGE(B616:B620)</f>
        <v>101.28</v>
      </c>
      <c r="C654" s="27">
        <f t="shared" ref="C654:S654" si="170">AVERAGE(C616:C620)</f>
        <v>30.125999999999998</v>
      </c>
      <c r="D654" s="27">
        <f t="shared" si="170"/>
        <v>24.838000000000001</v>
      </c>
      <c r="E654" s="27">
        <f t="shared" si="170"/>
        <v>21.119999999999997</v>
      </c>
      <c r="F654" s="27">
        <f t="shared" si="170"/>
        <v>91.759999999999991</v>
      </c>
      <c r="G654" s="27">
        <f t="shared" si="170"/>
        <v>77.05</v>
      </c>
      <c r="H654" s="27">
        <f t="shared" si="170"/>
        <v>53.510000000000005</v>
      </c>
      <c r="I654" s="27">
        <f t="shared" si="170"/>
        <v>2.3494581999999999</v>
      </c>
      <c r="J654" s="27">
        <f t="shared" si="170"/>
        <v>3.2005345999999997</v>
      </c>
      <c r="K654" s="27">
        <f t="shared" si="170"/>
        <v>0.851076426</v>
      </c>
      <c r="L654" s="27">
        <f t="shared" si="170"/>
        <v>24.758000000000003</v>
      </c>
      <c r="M654" s="27">
        <f t="shared" si="170"/>
        <v>20.803999999999998</v>
      </c>
      <c r="N654" s="27">
        <f t="shared" si="170"/>
        <v>16.212</v>
      </c>
      <c r="O654" s="27">
        <f t="shared" si="170"/>
        <v>2.3508015999999996</v>
      </c>
      <c r="P654" s="27">
        <f t="shared" si="170"/>
        <v>5.4523175999999989</v>
      </c>
      <c r="Q654" s="27">
        <f t="shared" ref="Q654" si="171">AVERAGE(Q616:Q620)</f>
        <v>125.574674</v>
      </c>
      <c r="R654" s="25">
        <f t="shared" si="170"/>
        <v>12.36</v>
      </c>
      <c r="S654" s="27">
        <f t="shared" si="170"/>
        <v>12.5502</v>
      </c>
    </row>
    <row r="655" spans="1:33" x14ac:dyDescent="0.2">
      <c r="A655" s="20">
        <v>2</v>
      </c>
      <c r="B655" s="25">
        <f>AVERAGE(B621:B625)</f>
        <v>101.4</v>
      </c>
      <c r="C655" s="27">
        <f t="shared" ref="C655:S655" si="172">AVERAGE(C621:C625)</f>
        <v>30.616000000000003</v>
      </c>
      <c r="D655" s="27">
        <f t="shared" si="172"/>
        <v>24.73</v>
      </c>
      <c r="E655" s="27">
        <f t="shared" si="172"/>
        <v>19.598000000000003</v>
      </c>
      <c r="F655" s="27">
        <f t="shared" si="172"/>
        <v>96.4</v>
      </c>
      <c r="G655" s="27">
        <f t="shared" si="172"/>
        <v>73.132000000000005</v>
      </c>
      <c r="H655" s="27">
        <f t="shared" si="172"/>
        <v>48.084000000000003</v>
      </c>
      <c r="I655" s="27">
        <f t="shared" si="172"/>
        <v>2.1855097999999997</v>
      </c>
      <c r="J655" s="27">
        <f t="shared" si="172"/>
        <v>3.1926212</v>
      </c>
      <c r="K655" s="27">
        <f t="shared" si="172"/>
        <v>1.0071113600000001</v>
      </c>
      <c r="L655" s="27">
        <f t="shared" si="172"/>
        <v>24.124000000000002</v>
      </c>
      <c r="M655" s="27">
        <f t="shared" si="172"/>
        <v>18.561999999999998</v>
      </c>
      <c r="N655" s="27">
        <f t="shared" si="172"/>
        <v>12.300999999999998</v>
      </c>
      <c r="O655" s="27">
        <f t="shared" si="172"/>
        <v>1.9192752</v>
      </c>
      <c r="P655" s="27">
        <f t="shared" si="172"/>
        <v>4.2839976000000002</v>
      </c>
      <c r="Q655" s="27">
        <f t="shared" ref="Q655" si="173">AVERAGE(Q621:Q625)</f>
        <v>158.982</v>
      </c>
      <c r="R655" s="25">
        <f t="shared" si="172"/>
        <v>0.12000000000000002</v>
      </c>
      <c r="S655" s="27">
        <f t="shared" si="172"/>
        <v>20.035000000000004</v>
      </c>
    </row>
    <row r="656" spans="1:33" x14ac:dyDescent="0.2">
      <c r="A656" s="20">
        <v>3</v>
      </c>
      <c r="B656" s="25">
        <f>AVERAGE(B626:B629)</f>
        <v>101.325</v>
      </c>
      <c r="C656" s="27">
        <f t="shared" ref="C656:S656" si="174">AVERAGE(C626:C629)</f>
        <v>34.432499999999997</v>
      </c>
      <c r="D656" s="27">
        <f t="shared" si="174"/>
        <v>27.192500000000003</v>
      </c>
      <c r="E656" s="27">
        <f t="shared" si="174"/>
        <v>20.085000000000001</v>
      </c>
      <c r="F656" s="27">
        <f t="shared" si="174"/>
        <v>88.075000000000003</v>
      </c>
      <c r="G656" s="27">
        <f t="shared" si="174"/>
        <v>60.879999999999995</v>
      </c>
      <c r="H656" s="27">
        <f t="shared" si="174"/>
        <v>33.85</v>
      </c>
      <c r="I656" s="27">
        <f t="shared" si="174"/>
        <v>2.1170412499999998</v>
      </c>
      <c r="J656" s="27">
        <f t="shared" si="174"/>
        <v>3.7049432499999999</v>
      </c>
      <c r="K656" s="27">
        <f t="shared" si="174"/>
        <v>1.5879017499999999</v>
      </c>
      <c r="L656" s="27">
        <f t="shared" si="174"/>
        <v>22.6675</v>
      </c>
      <c r="M656" s="27">
        <f t="shared" si="174"/>
        <v>17.975000000000001</v>
      </c>
      <c r="N656" s="27">
        <f t="shared" si="174"/>
        <v>12.891500000000001</v>
      </c>
      <c r="O656" s="27">
        <f t="shared" si="174"/>
        <v>3.1231977500000001</v>
      </c>
      <c r="P656" s="27">
        <f t="shared" si="174"/>
        <v>6.4821519999999992</v>
      </c>
      <c r="Q656" s="27">
        <f t="shared" ref="Q656" si="175">AVERAGE(Q626:Q629)</f>
        <v>73.505947500000005</v>
      </c>
      <c r="R656" s="25">
        <f t="shared" si="174"/>
        <v>1.25</v>
      </c>
      <c r="S656" s="27">
        <f t="shared" si="174"/>
        <v>27.462499999999999</v>
      </c>
    </row>
    <row r="657" spans="1:19" x14ac:dyDescent="0.2">
      <c r="A657" s="20">
        <v>4</v>
      </c>
      <c r="B657" s="25">
        <f>AVERAGE(B631:B635)</f>
        <v>101.17999999999999</v>
      </c>
      <c r="C657" s="27">
        <f t="shared" ref="C657:S657" si="176">AVERAGE(C631:C635)</f>
        <v>31.586000000000002</v>
      </c>
      <c r="D657" s="27">
        <f t="shared" si="176"/>
        <v>25.53</v>
      </c>
      <c r="E657" s="27">
        <f t="shared" si="176"/>
        <v>20.988000000000003</v>
      </c>
      <c r="F657" s="27">
        <f t="shared" si="176"/>
        <v>99.06</v>
      </c>
      <c r="G657" s="27">
        <f t="shared" si="176"/>
        <v>80.481999999999999</v>
      </c>
      <c r="H657" s="27">
        <f t="shared" si="176"/>
        <v>51.208000000000006</v>
      </c>
      <c r="I657" s="27">
        <f t="shared" si="176"/>
        <v>2.5519145999999999</v>
      </c>
      <c r="J657" s="27">
        <f t="shared" si="176"/>
        <v>3.3576881999999997</v>
      </c>
      <c r="K657" s="27">
        <f t="shared" si="176"/>
        <v>0.80577363999999996</v>
      </c>
      <c r="L657" s="27">
        <f t="shared" si="176"/>
        <v>27.154000000000003</v>
      </c>
      <c r="M657" s="27">
        <f t="shared" si="176"/>
        <v>23.038</v>
      </c>
      <c r="N657" s="27">
        <f t="shared" si="176"/>
        <v>19.169999999999998</v>
      </c>
      <c r="O657" s="27">
        <f t="shared" si="176"/>
        <v>2.4249395999999996</v>
      </c>
      <c r="P657" s="27">
        <f t="shared" si="176"/>
        <v>6.7780218000000003</v>
      </c>
      <c r="Q657" s="27">
        <f t="shared" ref="Q657" si="177">AVERAGE(Q631:Q635)</f>
        <v>132.93772599999997</v>
      </c>
      <c r="R657" s="25">
        <f t="shared" si="176"/>
        <v>3.8</v>
      </c>
      <c r="S657" s="27">
        <f t="shared" si="176"/>
        <v>19.056000000000001</v>
      </c>
    </row>
    <row r="658" spans="1:19" x14ac:dyDescent="0.2">
      <c r="A658" s="20">
        <v>5</v>
      </c>
      <c r="B658" s="25">
        <f>AVERAGE(B636:B640)</f>
        <v>101.24</v>
      </c>
      <c r="C658" s="27">
        <f t="shared" ref="C658:S658" si="178">AVERAGE(C636:C640)</f>
        <v>32.709999999999994</v>
      </c>
      <c r="D658" s="27">
        <f t="shared" si="178"/>
        <v>26.064</v>
      </c>
      <c r="E658" s="27">
        <f t="shared" si="178"/>
        <v>21.029999999999998</v>
      </c>
      <c r="F658" s="27">
        <f t="shared" si="178"/>
        <v>93.62</v>
      </c>
      <c r="G658" s="27">
        <f t="shared" si="178"/>
        <v>73.658000000000001</v>
      </c>
      <c r="H658" s="27">
        <f t="shared" si="178"/>
        <v>46.58</v>
      </c>
      <c r="I658" s="27">
        <f t="shared" si="178"/>
        <v>2.4157921999999998</v>
      </c>
      <c r="J658" s="27">
        <f t="shared" si="178"/>
        <v>3.4461408000000007</v>
      </c>
      <c r="K658" s="27">
        <f t="shared" si="178"/>
        <v>1.0303485800000001</v>
      </c>
      <c r="L658" s="27">
        <f t="shared" si="178"/>
        <v>25.517999999999997</v>
      </c>
      <c r="M658" s="27">
        <f t="shared" si="178"/>
        <v>21.544</v>
      </c>
      <c r="N658" s="27">
        <f t="shared" si="178"/>
        <v>18.308</v>
      </c>
      <c r="O658" s="27">
        <f t="shared" si="178"/>
        <v>2.4192230000000001</v>
      </c>
      <c r="P658" s="27">
        <f t="shared" si="178"/>
        <v>5.2704136000000004</v>
      </c>
      <c r="Q658" s="27">
        <f t="shared" ref="Q658" si="179">AVERAGE(Q636:Q640)</f>
        <v>149.88558</v>
      </c>
      <c r="R658" s="25">
        <f t="shared" si="178"/>
        <v>2.48</v>
      </c>
      <c r="S658" s="27">
        <f t="shared" si="178"/>
        <v>22.917999999999999</v>
      </c>
    </row>
    <row r="659" spans="1:19" x14ac:dyDescent="0.2">
      <c r="A659" s="20">
        <v>6</v>
      </c>
      <c r="B659" s="25">
        <f>AVERAGE(B641:B646)</f>
        <v>101.23333333333335</v>
      </c>
      <c r="C659" s="27">
        <f t="shared" ref="C659:S659" si="180">AVERAGE(C641:C646)</f>
        <v>32.70333333333334</v>
      </c>
      <c r="D659" s="27">
        <f t="shared" si="180"/>
        <v>25.48</v>
      </c>
      <c r="E659" s="27">
        <f t="shared" si="180"/>
        <v>20.426666666666666</v>
      </c>
      <c r="F659" s="27">
        <f t="shared" si="180"/>
        <v>90.941666666666663</v>
      </c>
      <c r="G659" s="27">
        <f t="shared" si="180"/>
        <v>69.548333333333332</v>
      </c>
      <c r="H659" s="27">
        <f t="shared" si="180"/>
        <v>39.906666666666666</v>
      </c>
      <c r="I659" s="27">
        <f t="shared" si="180"/>
        <v>2.1945006666666664</v>
      </c>
      <c r="J659" s="27">
        <f t="shared" si="180"/>
        <v>3.3362530000000006</v>
      </c>
      <c r="K659" s="27">
        <f t="shared" si="180"/>
        <v>1.1417524999999999</v>
      </c>
      <c r="L659" s="27">
        <f t="shared" si="180"/>
        <v>22.855</v>
      </c>
      <c r="M659" s="27">
        <f t="shared" si="180"/>
        <v>18.828333333333333</v>
      </c>
      <c r="N659" s="27">
        <f t="shared" si="180"/>
        <v>13.490666666666668</v>
      </c>
      <c r="O659" s="27">
        <f t="shared" si="180"/>
        <v>2.659281</v>
      </c>
      <c r="P659" s="27">
        <f t="shared" si="180"/>
        <v>6.8724929999999995</v>
      </c>
      <c r="Q659" s="27">
        <f t="shared" ref="Q659" si="181">AVERAGE(Q641:Q646)</f>
        <v>126.45040333333334</v>
      </c>
      <c r="R659" s="25">
        <f t="shared" si="180"/>
        <v>2.8666666666666667</v>
      </c>
      <c r="S659" s="27">
        <f t="shared" si="180"/>
        <v>24.38</v>
      </c>
    </row>
    <row r="660" spans="1:19" x14ac:dyDescent="0.2">
      <c r="A660" s="14" t="s">
        <v>0</v>
      </c>
      <c r="B660" s="25" t="s">
        <v>0</v>
      </c>
      <c r="C660" s="27" t="s">
        <v>0</v>
      </c>
      <c r="D660" s="27" t="s">
        <v>0</v>
      </c>
      <c r="E660" s="27" t="s">
        <v>0</v>
      </c>
      <c r="F660" s="27" t="s">
        <v>0</v>
      </c>
      <c r="G660" s="27" t="s">
        <v>0</v>
      </c>
      <c r="H660" s="27" t="s">
        <v>0</v>
      </c>
      <c r="I660" s="27" t="s">
        <v>0</v>
      </c>
      <c r="J660" s="27" t="s">
        <v>0</v>
      </c>
      <c r="K660" s="27" t="s">
        <v>0</v>
      </c>
      <c r="L660" s="27" t="s">
        <v>0</v>
      </c>
      <c r="M660" s="27" t="s">
        <v>0</v>
      </c>
      <c r="N660" s="27" t="s">
        <v>0</v>
      </c>
      <c r="O660" s="27" t="s">
        <v>0</v>
      </c>
      <c r="P660" s="27" t="s">
        <v>0</v>
      </c>
      <c r="Q660" s="27" t="s">
        <v>0</v>
      </c>
      <c r="R660" s="25" t="s">
        <v>0</v>
      </c>
      <c r="S660" s="22"/>
    </row>
    <row r="661" spans="1:19" x14ac:dyDescent="0.2">
      <c r="A661" s="14" t="s">
        <v>33</v>
      </c>
      <c r="B661" s="25">
        <f>AVERAGE(B616:B625)</f>
        <v>101.34</v>
      </c>
      <c r="C661" s="27">
        <f t="shared" ref="C661:S661" si="182">AVERAGE(C616:C625)</f>
        <v>30.371000000000002</v>
      </c>
      <c r="D661" s="27">
        <f t="shared" si="182"/>
        <v>24.783999999999999</v>
      </c>
      <c r="E661" s="27">
        <f t="shared" si="182"/>
        <v>20.359000000000002</v>
      </c>
      <c r="F661" s="27">
        <f t="shared" si="182"/>
        <v>94.08</v>
      </c>
      <c r="G661" s="27">
        <f t="shared" si="182"/>
        <v>75.090999999999994</v>
      </c>
      <c r="H661" s="27">
        <f t="shared" si="182"/>
        <v>50.796999999999997</v>
      </c>
      <c r="I661" s="27">
        <f t="shared" si="182"/>
        <v>2.2674840000000001</v>
      </c>
      <c r="J661" s="27">
        <f t="shared" si="182"/>
        <v>3.1965778999999999</v>
      </c>
      <c r="K661" s="27">
        <f t="shared" si="182"/>
        <v>0.92909389300000012</v>
      </c>
      <c r="L661" s="27">
        <f t="shared" si="182"/>
        <v>24.440999999999995</v>
      </c>
      <c r="M661" s="27">
        <f t="shared" si="182"/>
        <v>19.683</v>
      </c>
      <c r="N661" s="27">
        <f t="shared" si="182"/>
        <v>14.256500000000003</v>
      </c>
      <c r="O661" s="27">
        <f t="shared" si="182"/>
        <v>2.1350384</v>
      </c>
      <c r="P661" s="27">
        <f t="shared" si="182"/>
        <v>4.8681575999999991</v>
      </c>
      <c r="Q661" s="27">
        <f t="shared" ref="Q661" si="183">AVERAGE(Q616:Q625)</f>
        <v>142.27833700000002</v>
      </c>
      <c r="R661" s="25">
        <f t="shared" si="182"/>
        <v>6.24</v>
      </c>
      <c r="S661" s="27">
        <f t="shared" si="182"/>
        <v>16.2926</v>
      </c>
    </row>
    <row r="662" spans="1:19" x14ac:dyDescent="0.2">
      <c r="A662" s="20">
        <v>2</v>
      </c>
      <c r="B662" s="25">
        <f>AVERAGE(B626:B634)</f>
        <v>101.26666666666665</v>
      </c>
      <c r="C662" s="27">
        <f t="shared" ref="C662:S662" si="184">AVERAGE(C626:C634)</f>
        <v>32.182222222222222</v>
      </c>
      <c r="D662" s="27">
        <f t="shared" si="184"/>
        <v>25.678888888888892</v>
      </c>
      <c r="E662" s="27">
        <f t="shared" si="184"/>
        <v>20.352222222222224</v>
      </c>
      <c r="F662" s="27">
        <f t="shared" si="184"/>
        <v>94.433333333333337</v>
      </c>
      <c r="G662" s="27">
        <f t="shared" si="184"/>
        <v>73.680000000000007</v>
      </c>
      <c r="H662" s="27">
        <f t="shared" si="184"/>
        <v>44.978888888888889</v>
      </c>
      <c r="I662" s="27">
        <f t="shared" si="184"/>
        <v>2.339432</v>
      </c>
      <c r="J662" s="27">
        <f t="shared" si="184"/>
        <v>3.3870983333333329</v>
      </c>
      <c r="K662" s="27">
        <f t="shared" si="184"/>
        <v>1.047666288888889</v>
      </c>
      <c r="L662" s="27">
        <f t="shared" si="184"/>
        <v>24.828888888888887</v>
      </c>
      <c r="M662" s="27">
        <f t="shared" si="184"/>
        <v>20.580000000000002</v>
      </c>
      <c r="N662" s="27">
        <f t="shared" si="184"/>
        <v>16.134</v>
      </c>
      <c r="O662" s="27">
        <f t="shared" si="184"/>
        <v>2.5931601111111111</v>
      </c>
      <c r="P662" s="27">
        <f t="shared" si="184"/>
        <v>6.5826784444444444</v>
      </c>
      <c r="Q662" s="27">
        <f t="shared" ref="Q662" si="185">AVERAGE(Q626:Q634)</f>
        <v>104.8954688888889</v>
      </c>
      <c r="R662" s="25">
        <f t="shared" si="184"/>
        <v>4.1333333333333337</v>
      </c>
      <c r="S662" s="27">
        <f t="shared" si="184"/>
        <v>21.283333333333331</v>
      </c>
    </row>
    <row r="663" spans="1:19" x14ac:dyDescent="0.2">
      <c r="A663" s="20">
        <v>3</v>
      </c>
      <c r="B663" s="25">
        <f>AVERAGE(B636:B646)</f>
        <v>101.23636363636363</v>
      </c>
      <c r="C663" s="27">
        <f t="shared" ref="C663:S663" si="186">AVERAGE(C636:C646)</f>
        <v>32.706363636363633</v>
      </c>
      <c r="D663" s="27">
        <f t="shared" si="186"/>
        <v>25.745454545454546</v>
      </c>
      <c r="E663" s="27">
        <f t="shared" si="186"/>
        <v>20.700909090909089</v>
      </c>
      <c r="F663" s="27">
        <f t="shared" si="186"/>
        <v>92.159090909090907</v>
      </c>
      <c r="G663" s="27">
        <f t="shared" si="186"/>
        <v>71.416363636363641</v>
      </c>
      <c r="H663" s="27">
        <f t="shared" si="186"/>
        <v>42.940000000000005</v>
      </c>
      <c r="I663" s="27">
        <f t="shared" si="186"/>
        <v>2.295087727272727</v>
      </c>
      <c r="J663" s="27">
        <f t="shared" si="186"/>
        <v>3.3862019999999999</v>
      </c>
      <c r="K663" s="27">
        <f t="shared" si="186"/>
        <v>1.0911143545454545</v>
      </c>
      <c r="L663" s="27">
        <f t="shared" si="186"/>
        <v>24.065454545454543</v>
      </c>
      <c r="M663" s="27">
        <f t="shared" si="186"/>
        <v>20.062727272727269</v>
      </c>
      <c r="N663" s="27">
        <f t="shared" si="186"/>
        <v>15.680363636363635</v>
      </c>
      <c r="O663" s="27">
        <f t="shared" si="186"/>
        <v>2.5501637272727273</v>
      </c>
      <c r="P663" s="27">
        <f t="shared" si="186"/>
        <v>6.1442750909090913</v>
      </c>
      <c r="Q663" s="27">
        <f t="shared" ref="Q663" si="187">AVERAGE(Q636:Q646)</f>
        <v>137.10275636363633</v>
      </c>
      <c r="R663" s="25">
        <f t="shared" si="186"/>
        <v>2.6909090909090909</v>
      </c>
      <c r="S663" s="27">
        <f t="shared" si="186"/>
        <v>23.715454545454552</v>
      </c>
    </row>
    <row r="664" spans="1:19" x14ac:dyDescent="0.2">
      <c r="A664" s="14" t="s">
        <v>0</v>
      </c>
      <c r="B664" s="15" t="s">
        <v>0</v>
      </c>
      <c r="C664" s="15" t="s">
        <v>0</v>
      </c>
      <c r="D664" s="15" t="s">
        <v>0</v>
      </c>
      <c r="E664" s="15" t="s">
        <v>0</v>
      </c>
      <c r="F664" s="28" t="s">
        <v>0</v>
      </c>
      <c r="G664" s="15" t="s">
        <v>0</v>
      </c>
      <c r="H664" s="28" t="s">
        <v>0</v>
      </c>
      <c r="I664" s="15" t="s">
        <v>0</v>
      </c>
      <c r="J664" s="28" t="s">
        <v>0</v>
      </c>
      <c r="K664" s="15" t="s">
        <v>0</v>
      </c>
      <c r="L664" s="28" t="s">
        <v>0</v>
      </c>
      <c r="M664" s="15" t="s">
        <v>0</v>
      </c>
      <c r="N664" s="28" t="s">
        <v>0</v>
      </c>
      <c r="O664" s="15" t="s">
        <v>0</v>
      </c>
      <c r="P664" s="16" t="s">
        <v>0</v>
      </c>
      <c r="Q664" s="16" t="s">
        <v>0</v>
      </c>
      <c r="R664" s="16" t="s">
        <v>0</v>
      </c>
    </row>
    <row r="665" spans="1:19" x14ac:dyDescent="0.2"/>
  </sheetData>
  <mergeCells count="12">
    <mergeCell ref="A12:S12"/>
    <mergeCell ref="A67:S67"/>
    <mergeCell ref="A120:S120"/>
    <mergeCell ref="A502:S502"/>
    <mergeCell ref="A557:S557"/>
    <mergeCell ref="A611:S611"/>
    <mergeCell ref="A175:S175"/>
    <mergeCell ref="A229:S229"/>
    <mergeCell ref="A284:S284"/>
    <mergeCell ref="A338:S338"/>
    <mergeCell ref="A393:S393"/>
    <mergeCell ref="A448:S44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fitToHeight="0" orientation="portrait" verticalDpi="0" r:id="rId1"/>
  <headerFooter>
    <oddHeader>&amp;C &amp;"Times New Roman,Normal"&amp;10Equipe Responsável: Prof. Dr. João Paulo Francisco; Prof. Dr. Rerison Catarino da Hora; Prof. Dr. Erci Marcos del Quiqui; Prof. Dr. Marcos Rafael Nanni</oddHeader>
    <oddFooter>&amp;LDepartamento de Ciências Agronômicas&amp;C&amp;D / &amp;T&amp;R&amp;P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7"/>
  <sheetViews>
    <sheetView workbookViewId="0">
      <pane ySplit="4" topLeftCell="A95" activePane="bottomLeft" state="frozen"/>
      <selection pane="bottomLeft" activeCell="B107" sqref="B107"/>
    </sheetView>
  </sheetViews>
  <sheetFormatPr defaultColWidth="0" defaultRowHeight="12" zeroHeight="1" x14ac:dyDescent="0.2"/>
  <cols>
    <col min="1" max="1" width="11" style="38" bestFit="1" customWidth="1"/>
    <col min="2" max="14" width="10" style="38" bestFit="1" customWidth="1"/>
    <col min="15" max="16" width="11.28515625" style="38" bestFit="1" customWidth="1"/>
    <col min="17" max="17" width="11" style="38" bestFit="1" customWidth="1"/>
    <col min="18" max="18" width="10" style="38" bestFit="1" customWidth="1"/>
    <col min="19" max="19" width="9.28515625" style="38" customWidth="1"/>
    <col min="20" max="20" width="3.5703125" style="38" customWidth="1"/>
    <col min="21" max="16384" width="9.28515625" style="38" hidden="1"/>
  </cols>
  <sheetData>
    <row r="1" spans="1:19" s="34" customFormat="1" x14ac:dyDescent="0.25">
      <c r="A1" s="33" t="s">
        <v>0</v>
      </c>
      <c r="B1" s="25" t="s">
        <v>0</v>
      </c>
      <c r="C1" s="25" t="s">
        <v>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5" t="s">
        <v>0</v>
      </c>
      <c r="O1" s="25" t="s">
        <v>0</v>
      </c>
      <c r="P1" s="25" t="s">
        <v>0</v>
      </c>
      <c r="Q1" s="25" t="s">
        <v>0</v>
      </c>
      <c r="R1" s="25" t="s">
        <v>0</v>
      </c>
      <c r="S1" s="27" t="s">
        <v>0</v>
      </c>
    </row>
    <row r="2" spans="1:19" s="34" customFormat="1" x14ac:dyDescent="0.25">
      <c r="A2" s="33" t="s">
        <v>1</v>
      </c>
      <c r="B2" s="25" t="s">
        <v>20</v>
      </c>
      <c r="C2" s="25" t="s">
        <v>15</v>
      </c>
      <c r="D2" s="25" t="s">
        <v>14</v>
      </c>
      <c r="E2" s="25" t="s">
        <v>13</v>
      </c>
      <c r="F2" s="25" t="s">
        <v>4</v>
      </c>
      <c r="G2" s="25" t="s">
        <v>2</v>
      </c>
      <c r="H2" s="25" t="s">
        <v>6</v>
      </c>
      <c r="I2" s="25" t="s">
        <v>16</v>
      </c>
      <c r="J2" s="25" t="s">
        <v>18</v>
      </c>
      <c r="K2" s="25" t="s">
        <v>19</v>
      </c>
      <c r="L2" s="25" t="s">
        <v>26</v>
      </c>
      <c r="M2" s="25" t="s">
        <v>27</v>
      </c>
      <c r="N2" s="25" t="s">
        <v>28</v>
      </c>
      <c r="O2" s="25" t="s">
        <v>3</v>
      </c>
      <c r="P2" s="25" t="s">
        <v>5</v>
      </c>
      <c r="Q2" s="25" t="s">
        <v>82</v>
      </c>
      <c r="R2" s="25" t="s">
        <v>7</v>
      </c>
      <c r="S2" s="27" t="s">
        <v>8</v>
      </c>
    </row>
    <row r="3" spans="1:19" s="34" customFormat="1" x14ac:dyDescent="0.25">
      <c r="A3" s="33"/>
      <c r="B3" s="25" t="s">
        <v>17</v>
      </c>
      <c r="C3" s="25" t="s">
        <v>88</v>
      </c>
      <c r="D3" s="25" t="s">
        <v>88</v>
      </c>
      <c r="E3" s="25" t="s">
        <v>88</v>
      </c>
      <c r="F3" s="25" t="s">
        <v>9</v>
      </c>
      <c r="G3" s="25" t="s">
        <v>9</v>
      </c>
      <c r="H3" s="25" t="s">
        <v>9</v>
      </c>
      <c r="I3" s="25" t="s">
        <v>17</v>
      </c>
      <c r="J3" s="25" t="s">
        <v>17</v>
      </c>
      <c r="K3" s="25" t="s">
        <v>17</v>
      </c>
      <c r="L3" s="25" t="s">
        <v>88</v>
      </c>
      <c r="M3" s="25" t="s">
        <v>88</v>
      </c>
      <c r="N3" s="25" t="s">
        <v>88</v>
      </c>
      <c r="O3" s="25" t="s">
        <v>93</v>
      </c>
      <c r="P3" s="25" t="s">
        <v>92</v>
      </c>
      <c r="Q3" s="25" t="s">
        <v>89</v>
      </c>
      <c r="R3" s="25" t="s">
        <v>11</v>
      </c>
      <c r="S3" s="27" t="s">
        <v>91</v>
      </c>
    </row>
    <row r="4" spans="1:19" s="34" customFormat="1" x14ac:dyDescent="0.25">
      <c r="A4" s="33" t="s">
        <v>0</v>
      </c>
      <c r="B4" s="25" t="s">
        <v>0</v>
      </c>
      <c r="C4" s="25" t="s">
        <v>0</v>
      </c>
      <c r="D4" s="25" t="s">
        <v>0</v>
      </c>
      <c r="E4" s="25" t="s">
        <v>0</v>
      </c>
      <c r="F4" s="25" t="s">
        <v>0</v>
      </c>
      <c r="G4" s="25" t="s">
        <v>0</v>
      </c>
      <c r="H4" s="25" t="s">
        <v>0</v>
      </c>
      <c r="I4" s="25" t="s">
        <v>0</v>
      </c>
      <c r="J4" s="25" t="s">
        <v>0</v>
      </c>
      <c r="K4" s="25" t="s">
        <v>0</v>
      </c>
      <c r="L4" s="25" t="s">
        <v>0</v>
      </c>
      <c r="M4" s="25" t="s">
        <v>0</v>
      </c>
      <c r="N4" s="25" t="s">
        <v>0</v>
      </c>
      <c r="O4" s="25" t="s">
        <v>0</v>
      </c>
      <c r="P4" s="25" t="s">
        <v>0</v>
      </c>
      <c r="Q4" s="25" t="s">
        <v>0</v>
      </c>
      <c r="R4" s="25" t="s">
        <v>0</v>
      </c>
      <c r="S4" s="27" t="s">
        <v>0</v>
      </c>
    </row>
    <row r="5" spans="1:19" x14ac:dyDescent="0.2">
      <c r="A5" s="35">
        <v>43831</v>
      </c>
      <c r="B5" s="36">
        <f>IF(DADOS!B17="","",DADOS!B17)</f>
        <v>101.1</v>
      </c>
      <c r="C5" s="37">
        <f>IF(DADOS!C17="","",DADOS!C17)</f>
        <v>35.82</v>
      </c>
      <c r="D5" s="37">
        <f>IF(DADOS!D17="","",DADOS!D17)</f>
        <v>28.07</v>
      </c>
      <c r="E5" s="37">
        <f>IF(DADOS!E17="","",DADOS!E17)</f>
        <v>21.29</v>
      </c>
      <c r="F5" s="37">
        <f>IF(DADOS!F17="","",DADOS!F17)</f>
        <v>96</v>
      </c>
      <c r="G5" s="37">
        <f>IF(DADOS!G17="","",DADOS!G17)</f>
        <v>67.83</v>
      </c>
      <c r="H5" s="37">
        <f>IF(DADOS!H17="","",DADOS!H17)</f>
        <v>35.31</v>
      </c>
      <c r="I5" s="37">
        <f>IF(DADOS!I17="","",DADOS!I17)</f>
        <v>2.4600939999999998</v>
      </c>
      <c r="J5" s="37">
        <f>IF(DADOS!J17="","",DADOS!J17)</f>
        <v>3.9130549999999999</v>
      </c>
      <c r="K5" s="37">
        <f>IF(DADOS!K17="","",DADOS!K17)</f>
        <v>1.4529609999999999</v>
      </c>
      <c r="L5" s="37">
        <f>IF(DADOS!L17="","",DADOS!L17)</f>
        <v>25.94</v>
      </c>
      <c r="M5" s="37">
        <f>IF(DADOS!M17="","",DADOS!M17)</f>
        <v>22.07</v>
      </c>
      <c r="N5" s="37">
        <f>IF(DADOS!N17="","",DADOS!N17)</f>
        <v>16.489999999999998</v>
      </c>
      <c r="O5" s="37">
        <f>IF(DADOS!O17="","",DADOS!O17)</f>
        <v>2.0371079999999999</v>
      </c>
      <c r="P5" s="37">
        <f>IF(DADOS!P17="","",DADOS!P17)</f>
        <v>7.3900589999999999</v>
      </c>
      <c r="Q5" s="37">
        <f>IF(DADOS!Q17="","",DADOS!Q17)</f>
        <v>198.1671</v>
      </c>
      <c r="R5" s="36">
        <f>IF(DADOS!R17="","",DADOS!R17)</f>
        <v>0</v>
      </c>
      <c r="S5" s="37">
        <f>IF(DADOS!S17="","",DADOS!S17)</f>
        <v>26.72</v>
      </c>
    </row>
    <row r="6" spans="1:19" x14ac:dyDescent="0.2">
      <c r="A6" s="35">
        <v>43832</v>
      </c>
      <c r="B6" s="36">
        <f>IF(DADOS!B18="","",DADOS!B18)</f>
        <v>100.9</v>
      </c>
      <c r="C6" s="37">
        <f>IF(DADOS!C18="","",DADOS!C18)</f>
        <v>34.11</v>
      </c>
      <c r="D6" s="37">
        <f>IF(DADOS!D18="","",DADOS!D18)</f>
        <v>26.56</v>
      </c>
      <c r="E6" s="37">
        <f>IF(DADOS!E18="","",DADOS!E18)</f>
        <v>22.25</v>
      </c>
      <c r="F6" s="37">
        <f>IF(DADOS!F18="","",DADOS!F18)</f>
        <v>96.8</v>
      </c>
      <c r="G6" s="37">
        <f>IF(DADOS!G18="","",DADOS!G18)</f>
        <v>76.84</v>
      </c>
      <c r="H6" s="37">
        <f>IF(DADOS!H18="","",DADOS!H18)</f>
        <v>44.3</v>
      </c>
      <c r="I6" s="37">
        <f>IF(DADOS!I18="","",DADOS!I18)</f>
        <v>2.6071019999999998</v>
      </c>
      <c r="J6" s="37">
        <f>IF(DADOS!J18="","",DADOS!J18)</f>
        <v>3.543949</v>
      </c>
      <c r="K6" s="37">
        <f>IF(DADOS!K18="","",DADOS!K18)</f>
        <v>0.93684719999999999</v>
      </c>
      <c r="L6" s="37">
        <f>IF(DADOS!L18="","",DADOS!L18)</f>
        <v>27.3</v>
      </c>
      <c r="M6" s="37">
        <f>IF(DADOS!M18="","",DADOS!M18)</f>
        <v>23.65</v>
      </c>
      <c r="N6" s="37">
        <f>IF(DADOS!N18="","",DADOS!N18)</f>
        <v>17.8</v>
      </c>
      <c r="O6" s="37">
        <f>IF(DADOS!O18="","",DADOS!O18)</f>
        <v>2.412353</v>
      </c>
      <c r="P6" s="37">
        <f>IF(DADOS!P18="","",DADOS!P18)</f>
        <v>9.0975909999999995</v>
      </c>
      <c r="Q6" s="37">
        <f>IF(DADOS!Q18="","",DADOS!Q18)</f>
        <v>235.05269999999999</v>
      </c>
      <c r="R6" s="36">
        <f>IF(DADOS!R18="","",DADOS!R18)</f>
        <v>0</v>
      </c>
      <c r="S6" s="37">
        <f>IF(DADOS!S18="","",DADOS!S18)</f>
        <v>24.92</v>
      </c>
    </row>
    <row r="7" spans="1:19" x14ac:dyDescent="0.2">
      <c r="A7" s="35">
        <v>43833</v>
      </c>
      <c r="B7" s="36">
        <f>IF(DADOS!B19="","",DADOS!B19)</f>
        <v>100.9</v>
      </c>
      <c r="C7" s="37">
        <f>IF(DADOS!C19="","",DADOS!C19)</f>
        <v>29.68</v>
      </c>
      <c r="D7" s="37">
        <f>IF(DADOS!D19="","",DADOS!D19)</f>
        <v>24.83</v>
      </c>
      <c r="E7" s="37">
        <f>IF(DADOS!E19="","",DADOS!E19)</f>
        <v>21.53</v>
      </c>
      <c r="F7" s="37">
        <f>IF(DADOS!F19="","",DADOS!F19)</f>
        <v>99.4</v>
      </c>
      <c r="G7" s="37">
        <f>IF(DADOS!G19="","",DADOS!G19)</f>
        <v>88.2</v>
      </c>
      <c r="H7" s="37">
        <f>IF(DADOS!H19="","",DADOS!H19)</f>
        <v>66.010000000000005</v>
      </c>
      <c r="I7" s="37">
        <f>IF(DADOS!I19="","",DADOS!I19)</f>
        <v>2.7482039999999999</v>
      </c>
      <c r="J7" s="37">
        <f>IF(DADOS!J19="","",DADOS!J19)</f>
        <v>3.1604510000000001</v>
      </c>
      <c r="K7" s="37">
        <f>IF(DADOS!K19="","",DADOS!K19)</f>
        <v>0.41224729999999998</v>
      </c>
      <c r="L7" s="37">
        <f>IF(DADOS!L19="","",DADOS!L19)</f>
        <v>29.63</v>
      </c>
      <c r="M7" s="37">
        <f>IF(DADOS!M19="","",DADOS!M19)</f>
        <v>25.08</v>
      </c>
      <c r="N7" s="37">
        <f>IF(DADOS!N19="","",DADOS!N19)</f>
        <v>22.61</v>
      </c>
      <c r="O7" s="37">
        <f>IF(DADOS!O19="","",DADOS!O19)</f>
        <v>2.385294</v>
      </c>
      <c r="P7" s="37">
        <f>IF(DADOS!P19="","",DADOS!P19)</f>
        <v>5.7651760000000003</v>
      </c>
      <c r="Q7" s="37">
        <f>IF(DADOS!Q19="","",DADOS!Q19)</f>
        <v>162.41800000000001</v>
      </c>
      <c r="R7" s="36">
        <f>IF(DADOS!R19="","",DADOS!R19)</f>
        <v>2.6</v>
      </c>
      <c r="S7" s="37">
        <f>IF(DADOS!S19="","",DADOS!S19)</f>
        <v>16.66</v>
      </c>
    </row>
    <row r="8" spans="1:19" x14ac:dyDescent="0.2">
      <c r="A8" s="35">
        <v>43834</v>
      </c>
      <c r="B8" s="36">
        <f>IF(DADOS!B20="","",DADOS!B20)</f>
        <v>101.2</v>
      </c>
      <c r="C8" s="37">
        <f>IF(DADOS!C20="","",DADOS!C20)</f>
        <v>27.32</v>
      </c>
      <c r="D8" s="37">
        <f>IF(DADOS!D20="","",DADOS!D20)</f>
        <v>23.98</v>
      </c>
      <c r="E8" s="37">
        <f>IF(DADOS!E20="","",DADOS!E20)</f>
        <v>21.85</v>
      </c>
      <c r="F8" s="37">
        <f>IF(DADOS!F20="","",DADOS!F20)</f>
        <v>99.4</v>
      </c>
      <c r="G8" s="37">
        <f>IF(DADOS!G20="","",DADOS!G20)</f>
        <v>86.1</v>
      </c>
      <c r="H8" s="37">
        <f>IF(DADOS!H20="","",DADOS!H20)</f>
        <v>66</v>
      </c>
      <c r="I8" s="37">
        <f>IF(DADOS!I20="","",DADOS!I20)</f>
        <v>2.5493380000000001</v>
      </c>
      <c r="J8" s="37">
        <f>IF(DADOS!J20="","",DADOS!J20)</f>
        <v>2.9904709999999999</v>
      </c>
      <c r="K8" s="37">
        <f>IF(DADOS!K20="","",DADOS!K20)</f>
        <v>0.44113340000000001</v>
      </c>
      <c r="L8" s="37">
        <f>IF(DADOS!L20="","",DADOS!L20)</f>
        <v>25.67</v>
      </c>
      <c r="M8" s="37">
        <f>IF(DADOS!M20="","",DADOS!M20)</f>
        <v>23.03</v>
      </c>
      <c r="N8" s="37">
        <f>IF(DADOS!N20="","",DADOS!N20)</f>
        <v>19.64</v>
      </c>
      <c r="O8" s="37">
        <f>IF(DADOS!O20="","",DADOS!O20)</f>
        <v>2.5171709999999998</v>
      </c>
      <c r="P8" s="37">
        <f>IF(DADOS!P20="","",DADOS!P20)</f>
        <v>6.423095</v>
      </c>
      <c r="Q8" s="37">
        <f>IF(DADOS!Q20="","",DADOS!Q20)</f>
        <v>130.50790000000001</v>
      </c>
      <c r="R8" s="36">
        <f>IF(DADOS!R20="","",DADOS!R20)</f>
        <v>2.2000000000000002</v>
      </c>
      <c r="S8" s="37">
        <f>IF(DADOS!S20="","",DADOS!S20)</f>
        <v>9.61</v>
      </c>
    </row>
    <row r="9" spans="1:19" x14ac:dyDescent="0.2">
      <c r="A9" s="35">
        <v>43835</v>
      </c>
      <c r="B9" s="36">
        <f>IF(DADOS!B21="","",DADOS!B21)</f>
        <v>100.9</v>
      </c>
      <c r="C9" s="37">
        <f>IF(DADOS!C21="","",DADOS!C21)</f>
        <v>30.87</v>
      </c>
      <c r="D9" s="37">
        <f>IF(DADOS!D21="","",DADOS!D21)</f>
        <v>24.71</v>
      </c>
      <c r="E9" s="37">
        <f>IF(DADOS!E21="","",DADOS!E21)</f>
        <v>19.760000000000002</v>
      </c>
      <c r="F9" s="37">
        <f>IF(DADOS!F21="","",DADOS!F21)</f>
        <v>99.4</v>
      </c>
      <c r="G9" s="37">
        <f>IF(DADOS!G21="","",DADOS!G21)</f>
        <v>76.95</v>
      </c>
      <c r="H9" s="37">
        <f>IF(DADOS!H21="","",DADOS!H21)</f>
        <v>51.05</v>
      </c>
      <c r="I9" s="37">
        <f>IF(DADOS!I21="","",DADOS!I21)</f>
        <v>2.336929</v>
      </c>
      <c r="J9" s="37">
        <f>IF(DADOS!J21="","",DADOS!J21)</f>
        <v>3.163783</v>
      </c>
      <c r="K9" s="37">
        <f>IF(DADOS!K21="","",DADOS!K21)</f>
        <v>0.82685419999999998</v>
      </c>
      <c r="L9" s="37">
        <f>IF(DADOS!L21="","",DADOS!L21)</f>
        <v>23.45</v>
      </c>
      <c r="M9" s="37">
        <f>IF(DADOS!M21="","",DADOS!M21)</f>
        <v>20.71</v>
      </c>
      <c r="N9" s="37">
        <f>IF(DADOS!N21="","",DADOS!N21)</f>
        <v>16.97</v>
      </c>
      <c r="O9" s="37">
        <f>IF(DADOS!O21="","",DADOS!O21)</f>
        <v>1.7057580000000001</v>
      </c>
      <c r="P9" s="37">
        <f>IF(DADOS!P21="","",DADOS!P21)</f>
        <v>4.9240830000000004</v>
      </c>
      <c r="Q9" s="37">
        <f>IF(DADOS!Q21="","",DADOS!Q21)</f>
        <v>142.381</v>
      </c>
      <c r="R9" s="36">
        <f>IF(DADOS!R21="","",DADOS!R21)</f>
        <v>0</v>
      </c>
      <c r="S9" s="37">
        <f>IF(DADOS!S21="","",DADOS!S21)</f>
        <v>22.72</v>
      </c>
    </row>
    <row r="10" spans="1:19" x14ac:dyDescent="0.2">
      <c r="A10" s="35">
        <v>43836</v>
      </c>
      <c r="B10" s="36">
        <f>IF(DADOS!B22="","",DADOS!B22)</f>
        <v>100.8</v>
      </c>
      <c r="C10" s="37">
        <f>IF(DADOS!C22="","",DADOS!C22)</f>
        <v>32.799999999999997</v>
      </c>
      <c r="D10" s="37">
        <f>IF(DADOS!D22="","",DADOS!D22)</f>
        <v>25.68</v>
      </c>
      <c r="E10" s="37">
        <f>IF(DADOS!E22="","",DADOS!E22)</f>
        <v>20.16</v>
      </c>
      <c r="F10" s="37">
        <f>IF(DADOS!F22="","",DADOS!F22)</f>
        <v>94.7</v>
      </c>
      <c r="G10" s="37">
        <f>IF(DADOS!G22="","",DADOS!G22)</f>
        <v>71.36</v>
      </c>
      <c r="H10" s="37">
        <f>IF(DADOS!H22="","",DADOS!H22)</f>
        <v>43.76</v>
      </c>
      <c r="I10" s="37">
        <f>IF(DADOS!I22="","",DADOS!I22)</f>
        <v>2.3159869999999998</v>
      </c>
      <c r="J10" s="37">
        <f>IF(DADOS!J22="","",DADOS!J22)</f>
        <v>3.3542920000000001</v>
      </c>
      <c r="K10" s="37">
        <f>IF(DADOS!K22="","",DADOS!K22)</f>
        <v>1.038305</v>
      </c>
      <c r="L10" s="37">
        <f>IF(DADOS!L22="","",DADOS!L22)</f>
        <v>24.81</v>
      </c>
      <c r="M10" s="37">
        <f>IF(DADOS!M22="","",DADOS!M22)</f>
        <v>20.440000000000001</v>
      </c>
      <c r="N10" s="37">
        <f>IF(DADOS!N22="","",DADOS!N22)</f>
        <v>17.22</v>
      </c>
      <c r="O10" s="37">
        <f>IF(DADOS!O22="","",DADOS!O22)</f>
        <v>2.171808</v>
      </c>
      <c r="P10" s="37">
        <f>IF(DADOS!P22="","",DADOS!P22)</f>
        <v>4.3784650000000003</v>
      </c>
      <c r="Q10" s="37">
        <f>IF(DADOS!Q22="","",DADOS!Q22)</f>
        <v>107.5401</v>
      </c>
      <c r="R10" s="36">
        <f>IF(DADOS!R22="","",DADOS!R22)</f>
        <v>0</v>
      </c>
      <c r="S10" s="37">
        <f>IF(DADOS!S22="","",DADOS!S22)</f>
        <v>24.43</v>
      </c>
    </row>
    <row r="11" spans="1:19" x14ac:dyDescent="0.2">
      <c r="A11" s="35">
        <v>43837</v>
      </c>
      <c r="B11" s="36">
        <f>IF(DADOS!B23="","",DADOS!B23)</f>
        <v>101</v>
      </c>
      <c r="C11" s="37">
        <f>IF(DADOS!C23="","",DADOS!C23)</f>
        <v>35.08</v>
      </c>
      <c r="D11" s="37">
        <f>IF(DADOS!D23="","",DADOS!D23)</f>
        <v>27.48</v>
      </c>
      <c r="E11" s="37">
        <f>IF(DADOS!E23="","",DADOS!E23)</f>
        <v>21.39</v>
      </c>
      <c r="F11" s="37">
        <f>IF(DADOS!F23="","",DADOS!F23)</f>
        <v>95</v>
      </c>
      <c r="G11" s="37">
        <f>IF(DADOS!G23="","",DADOS!G23)</f>
        <v>67.069999999999993</v>
      </c>
      <c r="H11" s="37">
        <f>IF(DADOS!H23="","",DADOS!H23)</f>
        <v>33.22</v>
      </c>
      <c r="I11" s="37">
        <f>IF(DADOS!I23="","",DADOS!I23)</f>
        <v>2.3413490000000001</v>
      </c>
      <c r="J11" s="37">
        <f>IF(DADOS!J23="","",DADOS!J23)</f>
        <v>3.7721870000000002</v>
      </c>
      <c r="K11" s="37">
        <f>IF(DADOS!K23="","",DADOS!K23)</f>
        <v>1.4308380000000001</v>
      </c>
      <c r="L11" s="37">
        <f>IF(DADOS!L23="","",DADOS!L23)</f>
        <v>25.16</v>
      </c>
      <c r="M11" s="37">
        <f>IF(DADOS!M23="","",DADOS!M23)</f>
        <v>20.7</v>
      </c>
      <c r="N11" s="37">
        <f>IF(DADOS!N23="","",DADOS!N23)</f>
        <v>12.54</v>
      </c>
      <c r="O11" s="37">
        <f>IF(DADOS!O23="","",DADOS!O23)</f>
        <v>2.8070539999999999</v>
      </c>
      <c r="P11" s="37">
        <f>IF(DADOS!P23="","",DADOS!P23)</f>
        <v>6.3415530000000002</v>
      </c>
      <c r="Q11" s="37">
        <f>IF(DADOS!Q23="","",DADOS!Q23)</f>
        <v>85.729560000000006</v>
      </c>
      <c r="R11" s="36">
        <f>IF(DADOS!R23="","",DADOS!R23)</f>
        <v>1.2</v>
      </c>
      <c r="S11" s="37">
        <f>IF(DADOS!S23="","",DADOS!S23)</f>
        <v>25.91</v>
      </c>
    </row>
    <row r="12" spans="1:19" x14ac:dyDescent="0.2">
      <c r="A12" s="35">
        <v>43838</v>
      </c>
      <c r="B12" s="36">
        <f>IF(DADOS!B24="","",DADOS!B24)</f>
        <v>101.1</v>
      </c>
      <c r="C12" s="37">
        <f>IF(DADOS!C24="","",DADOS!C24)</f>
        <v>27.55</v>
      </c>
      <c r="D12" s="37">
        <f>IF(DADOS!D24="","",DADOS!D24)</f>
        <v>23.28</v>
      </c>
      <c r="E12" s="37">
        <f>IF(DADOS!E24="","",DADOS!E24)</f>
        <v>20.92</v>
      </c>
      <c r="F12" s="37">
        <f>IF(DADOS!F24="","",DADOS!F24)</f>
        <v>99.4</v>
      </c>
      <c r="G12" s="37">
        <f>IF(DADOS!G24="","",DADOS!G24)</f>
        <v>92.6</v>
      </c>
      <c r="H12" s="37">
        <f>IF(DADOS!H24="","",DADOS!H24)</f>
        <v>65.77</v>
      </c>
      <c r="I12" s="37">
        <f>IF(DADOS!I24="","",DADOS!I24)</f>
        <v>2.630153</v>
      </c>
      <c r="J12" s="37">
        <f>IF(DADOS!J24="","",DADOS!J24)</f>
        <v>2.8704269999999998</v>
      </c>
      <c r="K12" s="37">
        <f>IF(DADOS!K24="","",DADOS!K24)</f>
        <v>0.24027380000000001</v>
      </c>
      <c r="L12" s="37">
        <f>IF(DADOS!L24="","",DADOS!L24)</f>
        <v>26.21</v>
      </c>
      <c r="M12" s="37">
        <f>IF(DADOS!M24="","",DADOS!M24)</f>
        <v>23.89</v>
      </c>
      <c r="N12" s="37">
        <f>IF(DADOS!N24="","",DADOS!N24)</f>
        <v>20.82</v>
      </c>
      <c r="O12" s="37">
        <f>IF(DADOS!O24="","",DADOS!O24)</f>
        <v>2.0188169999999999</v>
      </c>
      <c r="P12" s="37">
        <f>IF(DADOS!P24="","",DADOS!P24)</f>
        <v>3.7493259999999999</v>
      </c>
      <c r="Q12" s="37">
        <f>IF(DADOS!Q24="","",DADOS!Q24)</f>
        <v>158.23830000000001</v>
      </c>
      <c r="R12" s="36">
        <f>IF(DADOS!R24="","",DADOS!R24)</f>
        <v>43</v>
      </c>
      <c r="S12" s="37">
        <f>IF(DADOS!S24="","",DADOS!S24)</f>
        <v>8.65</v>
      </c>
    </row>
    <row r="13" spans="1:19" x14ac:dyDescent="0.2">
      <c r="A13" s="35">
        <v>43839</v>
      </c>
      <c r="B13" s="36">
        <f>IF(DADOS!B25="","",DADOS!B25)</f>
        <v>101.2</v>
      </c>
      <c r="C13" s="37">
        <f>IF(DADOS!C25="","",DADOS!C25)</f>
        <v>31.25</v>
      </c>
      <c r="D13" s="37">
        <f>IF(DADOS!D25="","",DADOS!D25)</f>
        <v>26.01</v>
      </c>
      <c r="E13" s="37">
        <f>IF(DADOS!E25="","",DADOS!E25)</f>
        <v>21.2</v>
      </c>
      <c r="F13" s="37">
        <f>IF(DADOS!F25="","",DADOS!F25)</f>
        <v>99.4</v>
      </c>
      <c r="G13" s="37">
        <f>IF(DADOS!G25="","",DADOS!G25)</f>
        <v>81.400000000000006</v>
      </c>
      <c r="H13" s="37">
        <f>IF(DADOS!H25="","",DADOS!H25)</f>
        <v>54.8</v>
      </c>
      <c r="I13" s="37">
        <f>IF(DADOS!I25="","",DADOS!I25)</f>
        <v>2.6906590000000001</v>
      </c>
      <c r="J13" s="37">
        <f>IF(DADOS!J25="","",DADOS!J25)</f>
        <v>3.4062250000000001</v>
      </c>
      <c r="K13" s="37">
        <f>IF(DADOS!K25="","",DADOS!K25)</f>
        <v>0.7155667</v>
      </c>
      <c r="L13" s="37">
        <f>IF(DADOS!L25="","",DADOS!L25)</f>
        <v>28.06</v>
      </c>
      <c r="M13" s="37">
        <f>IF(DADOS!M25="","",DADOS!M25)</f>
        <v>24.51</v>
      </c>
      <c r="N13" s="37">
        <f>IF(DADOS!N25="","",DADOS!N25)</f>
        <v>20.63</v>
      </c>
      <c r="O13" s="37">
        <f>IF(DADOS!O25="","",DADOS!O25)</f>
        <v>2.191808</v>
      </c>
      <c r="P13" s="37">
        <f>IF(DADOS!P25="","",DADOS!P25)</f>
        <v>5.5561249999999998</v>
      </c>
      <c r="Q13" s="37">
        <f>IF(DADOS!Q25="","",DADOS!Q25)</f>
        <v>63.88738</v>
      </c>
      <c r="R13" s="36">
        <f>IF(DADOS!R25="","",DADOS!R25)</f>
        <v>0</v>
      </c>
      <c r="S13" s="37">
        <f>IF(DADOS!S25="","",DADOS!S25)</f>
        <v>22.02</v>
      </c>
    </row>
    <row r="14" spans="1:19" x14ac:dyDescent="0.2">
      <c r="A14" s="35">
        <v>43840</v>
      </c>
      <c r="B14" s="36">
        <f>IF(DADOS!B26="","",DADOS!B26)</f>
        <v>101.4</v>
      </c>
      <c r="C14" s="37">
        <f>IF(DADOS!C26="","",DADOS!C26)</f>
        <v>32.619999999999997</v>
      </c>
      <c r="D14" s="37">
        <f>IF(DADOS!D26="","",DADOS!D26)</f>
        <v>27.09</v>
      </c>
      <c r="E14" s="37">
        <f>IF(DADOS!E26="","",DADOS!E26)</f>
        <v>23.81</v>
      </c>
      <c r="F14" s="37">
        <f>IF(DADOS!F26="","",DADOS!F26)</f>
        <v>98.6</v>
      </c>
      <c r="G14" s="37">
        <f>IF(DADOS!G26="","",DADOS!G26)</f>
        <v>83.7</v>
      </c>
      <c r="H14" s="37">
        <f>IF(DADOS!H26="","",DADOS!H26)</f>
        <v>53.19</v>
      </c>
      <c r="I14" s="37">
        <f>IF(DADOS!I26="","",DADOS!I26)</f>
        <v>2.9609930000000002</v>
      </c>
      <c r="J14" s="37">
        <f>IF(DADOS!J26="","",DADOS!J26)</f>
        <v>3.6139169999999998</v>
      </c>
      <c r="K14" s="37">
        <f>IF(DADOS!K26="","",DADOS!K26)</f>
        <v>0.65292439999999996</v>
      </c>
      <c r="L14" s="37">
        <f>IF(DADOS!L26="","",DADOS!L26)</f>
        <v>31.33</v>
      </c>
      <c r="M14" s="37">
        <f>IF(DADOS!M26="","",DADOS!M26)</f>
        <v>27.16</v>
      </c>
      <c r="N14" s="37">
        <f>IF(DADOS!N26="","",DADOS!N26)</f>
        <v>22.89</v>
      </c>
      <c r="O14" s="37">
        <f>IF(DADOS!O26="","",DADOS!O26)</f>
        <v>2.566945</v>
      </c>
      <c r="P14" s="37">
        <f>IF(DADOS!P26="","",DADOS!P26)</f>
        <v>7.1550219999999998</v>
      </c>
      <c r="Q14" s="37">
        <f>IF(DADOS!Q26="","",DADOS!Q26)</f>
        <v>95.304349999999999</v>
      </c>
      <c r="R14" s="36">
        <f>IF(DADOS!R26="","",DADOS!R26)</f>
        <v>4.5999999999999996</v>
      </c>
      <c r="S14" s="37">
        <f>IF(DADOS!S26="","",DADOS!S26)</f>
        <v>21.47</v>
      </c>
    </row>
    <row r="15" spans="1:19" x14ac:dyDescent="0.2">
      <c r="A15" s="35">
        <v>43841</v>
      </c>
      <c r="B15" s="36">
        <f>IF(DADOS!B27="","",DADOS!B27)</f>
        <v>101.1</v>
      </c>
      <c r="C15" s="37">
        <f>IF(DADOS!C27="","",DADOS!C27)</f>
        <v>33.880000000000003</v>
      </c>
      <c r="D15" s="37">
        <f>IF(DADOS!D27="","",DADOS!D27)</f>
        <v>28.08</v>
      </c>
      <c r="E15" s="37">
        <f>IF(DADOS!E27="","",DADOS!E27)</f>
        <v>23.39</v>
      </c>
      <c r="F15" s="37">
        <f>IF(DADOS!F27="","",DADOS!F27)</f>
        <v>97.7</v>
      </c>
      <c r="G15" s="37">
        <f>IF(DADOS!G27="","",DADOS!G27)</f>
        <v>76.489999999999995</v>
      </c>
      <c r="H15" s="37">
        <f>IF(DADOS!H27="","",DADOS!H27)</f>
        <v>49.01</v>
      </c>
      <c r="I15" s="37">
        <f>IF(DADOS!I27="","",DADOS!I27)</f>
        <v>2.8416070000000002</v>
      </c>
      <c r="J15" s="37">
        <f>IF(DADOS!J27="","",DADOS!J27)</f>
        <v>3.8608370000000001</v>
      </c>
      <c r="K15" s="37">
        <f>IF(DADOS!K27="","",DADOS!K27)</f>
        <v>1.0192300000000001</v>
      </c>
      <c r="L15" s="37">
        <f>IF(DADOS!L27="","",DADOS!L27)</f>
        <v>29.46</v>
      </c>
      <c r="M15" s="37">
        <f>IF(DADOS!M27="","",DADOS!M27)</f>
        <v>26.01</v>
      </c>
      <c r="N15" s="37">
        <f>IF(DADOS!N27="","",DADOS!N27)</f>
        <v>22.36</v>
      </c>
      <c r="O15" s="37">
        <f>IF(DADOS!O27="","",DADOS!O27)</f>
        <v>2.8974790000000001</v>
      </c>
      <c r="P15" s="37">
        <f>IF(DADOS!P27="","",DADOS!P27)</f>
        <v>5.0783820000000004</v>
      </c>
      <c r="Q15" s="37">
        <f>IF(DADOS!Q27="","",DADOS!Q27)</f>
        <v>81.582400000000007</v>
      </c>
      <c r="R15" s="36">
        <f>IF(DADOS!R27="","",DADOS!R27)</f>
        <v>0</v>
      </c>
      <c r="S15" s="37">
        <f>IF(DADOS!S27="","",DADOS!S27)</f>
        <v>23.78</v>
      </c>
    </row>
    <row r="16" spans="1:19" x14ac:dyDescent="0.2">
      <c r="A16" s="35">
        <v>43842</v>
      </c>
      <c r="B16" s="36">
        <f>IF(DADOS!B28="","",DADOS!B28)</f>
        <v>101.4</v>
      </c>
      <c r="C16" s="37">
        <f>IF(DADOS!C28="","",DADOS!C28)</f>
        <v>33.19</v>
      </c>
      <c r="D16" s="37">
        <f>IF(DADOS!D28="","",DADOS!D28)</f>
        <v>26.27</v>
      </c>
      <c r="E16" s="37">
        <f>IF(DADOS!E28="","",DADOS!E28)</f>
        <v>23.3</v>
      </c>
      <c r="F16" s="37">
        <f>IF(DADOS!F28="","",DADOS!F28)</f>
        <v>99.3</v>
      </c>
      <c r="G16" s="37">
        <f>IF(DADOS!G28="","",DADOS!G28)</f>
        <v>85.2</v>
      </c>
      <c r="H16" s="37">
        <f>IF(DADOS!H28="","",DADOS!H28)</f>
        <v>53.5</v>
      </c>
      <c r="I16" s="37">
        <f>IF(DADOS!I28="","",DADOS!I28)</f>
        <v>2.8776090000000001</v>
      </c>
      <c r="J16" s="37">
        <f>IF(DADOS!J28="","",DADOS!J28)</f>
        <v>3.4536440000000002</v>
      </c>
      <c r="K16" s="37">
        <f>IF(DADOS!K28="","",DADOS!K28)</f>
        <v>0.57603530000000003</v>
      </c>
      <c r="L16" s="37">
        <f>IF(DADOS!L28="","",DADOS!L28)</f>
        <v>30.18</v>
      </c>
      <c r="M16" s="37">
        <f>IF(DADOS!M28="","",DADOS!M28)</f>
        <v>26.37</v>
      </c>
      <c r="N16" s="37">
        <f>IF(DADOS!N28="","",DADOS!N28)</f>
        <v>24.3</v>
      </c>
      <c r="O16" s="37">
        <f>IF(DADOS!O28="","",DADOS!O28)</f>
        <v>2.0311949999999999</v>
      </c>
      <c r="P16" s="37">
        <f>IF(DADOS!P28="","",DADOS!P28)</f>
        <v>7.7797580000000002</v>
      </c>
      <c r="Q16" s="37">
        <f>IF(DADOS!Q28="","",DADOS!Q28)</f>
        <v>161.90629999999999</v>
      </c>
      <c r="R16" s="36">
        <f>IF(DADOS!R28="","",DADOS!R28)</f>
        <v>6.4</v>
      </c>
      <c r="S16" s="37">
        <f>IF(DADOS!S28="","",DADOS!S28)</f>
        <v>15.1</v>
      </c>
    </row>
    <row r="17" spans="1:19" x14ac:dyDescent="0.2">
      <c r="A17" s="35">
        <v>43843</v>
      </c>
      <c r="B17" s="36">
        <f>IF(DADOS!B29="","",DADOS!B29)</f>
        <v>101.5</v>
      </c>
      <c r="C17" s="37">
        <f>IF(DADOS!C29="","",DADOS!C29)</f>
        <v>34.090000000000003</v>
      </c>
      <c r="D17" s="37">
        <f>IF(DADOS!D29="","",DADOS!D29)</f>
        <v>27.27</v>
      </c>
      <c r="E17" s="37">
        <f>IF(DADOS!E29="","",DADOS!E29)</f>
        <v>23.13</v>
      </c>
      <c r="F17" s="37">
        <f>IF(DADOS!F29="","",DADOS!F29)</f>
        <v>99.3</v>
      </c>
      <c r="G17" s="37">
        <f>IF(DADOS!G29="","",DADOS!G29)</f>
        <v>81.5</v>
      </c>
      <c r="H17" s="37">
        <f>IF(DADOS!H29="","",DADOS!H29)</f>
        <v>49.48</v>
      </c>
      <c r="I17" s="37">
        <f>IF(DADOS!I29="","",DADOS!I29)</f>
        <v>2.8865259999999999</v>
      </c>
      <c r="J17" s="37">
        <f>IF(DADOS!J29="","",DADOS!J29)</f>
        <v>3.6949169999999998</v>
      </c>
      <c r="K17" s="37">
        <f>IF(DADOS!K29="","",DADOS!K29)</f>
        <v>0.80839139999999998</v>
      </c>
      <c r="L17" s="37">
        <f>IF(DADOS!L29="","",DADOS!L29)</f>
        <v>30.89</v>
      </c>
      <c r="M17" s="37">
        <f>IF(DADOS!M29="","",DADOS!M29)</f>
        <v>26.44</v>
      </c>
      <c r="N17" s="37">
        <f>IF(DADOS!N29="","",DADOS!N29)</f>
        <v>21.87</v>
      </c>
      <c r="O17" s="37">
        <f>IF(DADOS!O29="","",DADOS!O29)</f>
        <v>1.773363</v>
      </c>
      <c r="P17" s="37">
        <f>IF(DADOS!P29="","",DADOS!P29)</f>
        <v>4.2322829999999998</v>
      </c>
      <c r="Q17" s="37">
        <f>IF(DADOS!Q29="","",DADOS!Q29)</f>
        <v>215.7278</v>
      </c>
      <c r="R17" s="36">
        <f>IF(DADOS!R29="","",DADOS!R29)</f>
        <v>0.2</v>
      </c>
      <c r="S17" s="37">
        <f>IF(DADOS!S29="","",DADOS!S29)</f>
        <v>25.49</v>
      </c>
    </row>
    <row r="18" spans="1:19" x14ac:dyDescent="0.2">
      <c r="A18" s="35">
        <v>43844</v>
      </c>
      <c r="B18" s="36">
        <f>IF(DADOS!B30="","",DADOS!B30)</f>
        <v>101.6</v>
      </c>
      <c r="C18" s="37">
        <f>IF(DADOS!C30="","",DADOS!C30)</f>
        <v>30.75</v>
      </c>
      <c r="D18" s="37">
        <f>IF(DADOS!D30="","",DADOS!D30)</f>
        <v>25.86</v>
      </c>
      <c r="E18" s="37">
        <f>IF(DADOS!E30="","",DADOS!E30)</f>
        <v>23.36</v>
      </c>
      <c r="F18" s="37">
        <f>IF(DADOS!F30="","",DADOS!F30)</f>
        <v>97.8</v>
      </c>
      <c r="G18" s="37">
        <f>IF(DADOS!G30="","",DADOS!G30)</f>
        <v>85</v>
      </c>
      <c r="H18" s="37">
        <f>IF(DADOS!H30="","",DADOS!H30)</f>
        <v>61.39</v>
      </c>
      <c r="I18" s="37">
        <f>IF(DADOS!I30="","",DADOS!I30)</f>
        <v>2.8104659999999999</v>
      </c>
      <c r="J18" s="37">
        <f>IF(DADOS!J30="","",DADOS!J30)</f>
        <v>3.3544079999999998</v>
      </c>
      <c r="K18" s="37">
        <f>IF(DADOS!K30="","",DADOS!K30)</f>
        <v>0.54394220000000004</v>
      </c>
      <c r="L18" s="37">
        <f>IF(DADOS!L30="","",DADOS!L30)</f>
        <v>28.93</v>
      </c>
      <c r="M18" s="37">
        <f>IF(DADOS!M30="","",DADOS!M30)</f>
        <v>25.72</v>
      </c>
      <c r="N18" s="37">
        <f>IF(DADOS!N30="","",DADOS!N30)</f>
        <v>23.68</v>
      </c>
      <c r="O18" s="37">
        <f>IF(DADOS!O30="","",DADOS!O30)</f>
        <v>2.8312949999999999</v>
      </c>
      <c r="P18" s="37">
        <f>IF(DADOS!P30="","",DADOS!P30)</f>
        <v>5.4080050000000002</v>
      </c>
      <c r="Q18" s="37">
        <f>IF(DADOS!Q30="","",DADOS!Q30)</f>
        <v>68.715379999999996</v>
      </c>
      <c r="R18" s="36">
        <f>IF(DADOS!R30="","",DADOS!R30)</f>
        <v>0</v>
      </c>
      <c r="S18" s="37">
        <f>IF(DADOS!S30="","",DADOS!S30)</f>
        <v>17.04</v>
      </c>
    </row>
    <row r="19" spans="1:19" x14ac:dyDescent="0.2">
      <c r="A19" s="35">
        <v>43845</v>
      </c>
      <c r="B19" s="36">
        <f>IF(DADOS!B31="","",DADOS!B31)</f>
        <v>101.3</v>
      </c>
      <c r="C19" s="37">
        <f>IF(DADOS!C31="","",DADOS!C31)</f>
        <v>31.13</v>
      </c>
      <c r="D19" s="37">
        <f>IF(DADOS!D31="","",DADOS!D31)</f>
        <v>25.72</v>
      </c>
      <c r="E19" s="37">
        <f>IF(DADOS!E31="","",DADOS!E31)</f>
        <v>22.78</v>
      </c>
      <c r="F19" s="37">
        <f>IF(DADOS!F31="","",DADOS!F31)</f>
        <v>99.3</v>
      </c>
      <c r="G19" s="37">
        <f>IF(DADOS!G31="","",DADOS!G31)</f>
        <v>85</v>
      </c>
      <c r="H19" s="37">
        <f>IF(DADOS!H31="","",DADOS!H31)</f>
        <v>58.08</v>
      </c>
      <c r="I19" s="37">
        <f>IF(DADOS!I31="","",DADOS!I31)</f>
        <v>2.7787489999999999</v>
      </c>
      <c r="J19" s="37">
        <f>IF(DADOS!J31="","",DADOS!J31)</f>
        <v>3.337459</v>
      </c>
      <c r="K19" s="37">
        <f>IF(DADOS!K31="","",DADOS!K31)</f>
        <v>0.5587105</v>
      </c>
      <c r="L19" s="37">
        <f>IF(DADOS!L31="","",DADOS!L31)</f>
        <v>29.32</v>
      </c>
      <c r="M19" s="37">
        <f>IF(DADOS!M31="","",DADOS!M31)</f>
        <v>25.4</v>
      </c>
      <c r="N19" s="37">
        <f>IF(DADOS!N31="","",DADOS!N31)</f>
        <v>21.76</v>
      </c>
      <c r="O19" s="37">
        <f>IF(DADOS!O31="","",DADOS!O31)</f>
        <v>2.4857629999999999</v>
      </c>
      <c r="P19" s="37">
        <f>IF(DADOS!P31="","",DADOS!P31)</f>
        <v>5.1108229999999999</v>
      </c>
      <c r="Q19" s="37">
        <f>IF(DADOS!Q31="","",DADOS!Q31)</f>
        <v>101.879</v>
      </c>
      <c r="R19" s="36">
        <f>IF(DADOS!R31="","",DADOS!R31)</f>
        <v>1</v>
      </c>
      <c r="S19" s="37">
        <f>IF(DADOS!S31="","",DADOS!S31)</f>
        <v>17.350000000000001</v>
      </c>
    </row>
    <row r="20" spans="1:19" x14ac:dyDescent="0.2">
      <c r="A20" s="35">
        <v>43846</v>
      </c>
      <c r="B20" s="36">
        <f>IF(DADOS!B32="","",DADOS!B32)</f>
        <v>101.3</v>
      </c>
      <c r="C20" s="37">
        <f>IF(DADOS!C32="","",DADOS!C32)</f>
        <v>34.82</v>
      </c>
      <c r="D20" s="37">
        <f>IF(DADOS!D32="","",DADOS!D32)</f>
        <v>28.08</v>
      </c>
      <c r="E20" s="37">
        <f>IF(DADOS!E32="","",DADOS!E32)</f>
        <v>22.87</v>
      </c>
      <c r="F20" s="37">
        <f>IF(DADOS!F32="","",DADOS!F32)</f>
        <v>99.2</v>
      </c>
      <c r="G20" s="37">
        <f>IF(DADOS!G32="","",DADOS!G32)</f>
        <v>75.25</v>
      </c>
      <c r="H20" s="37">
        <f>IF(DADOS!H32="","",DADOS!H32)</f>
        <v>44.32</v>
      </c>
      <c r="I20" s="37">
        <f>IF(DADOS!I32="","",DADOS!I32)</f>
        <v>2.7706249999999999</v>
      </c>
      <c r="J20" s="37">
        <f>IF(DADOS!J32="","",DADOS!J32)</f>
        <v>3.8870019999999998</v>
      </c>
      <c r="K20" s="37">
        <f>IF(DADOS!K32="","",DADOS!K32)</f>
        <v>1.116377</v>
      </c>
      <c r="L20" s="37">
        <f>IF(DADOS!L32="","",DADOS!L32)</f>
        <v>29.38</v>
      </c>
      <c r="M20" s="37">
        <f>IF(DADOS!M32="","",DADOS!M32)</f>
        <v>25.31</v>
      </c>
      <c r="N20" s="37">
        <f>IF(DADOS!N32="","",DADOS!N32)</f>
        <v>20.6</v>
      </c>
      <c r="O20" s="37">
        <f>IF(DADOS!O32="","",DADOS!O32)</f>
        <v>2.4012579999999999</v>
      </c>
      <c r="P20" s="37">
        <f>IF(DADOS!P32="","",DADOS!P32)</f>
        <v>6.4211029999999996</v>
      </c>
      <c r="Q20" s="37">
        <f>IF(DADOS!Q32="","",DADOS!Q32)</f>
        <v>102.33329999999999</v>
      </c>
      <c r="R20" s="36">
        <f>IF(DADOS!R32="","",DADOS!R32)</f>
        <v>0.2</v>
      </c>
      <c r="S20" s="37">
        <f>IF(DADOS!S32="","",DADOS!S32)</f>
        <v>24.03</v>
      </c>
    </row>
    <row r="21" spans="1:19" x14ac:dyDescent="0.2">
      <c r="A21" s="35">
        <v>43847</v>
      </c>
      <c r="B21" s="36">
        <f>IF(DADOS!B33="","",DADOS!B33)</f>
        <v>101.6</v>
      </c>
      <c r="C21" s="37">
        <f>IF(DADOS!C33="","",DADOS!C33)</f>
        <v>34.89</v>
      </c>
      <c r="D21" s="37">
        <f>IF(DADOS!D33="","",DADOS!D33)</f>
        <v>27.32</v>
      </c>
      <c r="E21" s="37">
        <f>IF(DADOS!E33="","",DADOS!E33)</f>
        <v>23.4</v>
      </c>
      <c r="F21" s="37">
        <f>IF(DADOS!F33="","",DADOS!F33)</f>
        <v>99.3</v>
      </c>
      <c r="G21" s="37">
        <f>IF(DADOS!G33="","",DADOS!G33)</f>
        <v>79.81</v>
      </c>
      <c r="H21" s="37">
        <f>IF(DADOS!H33="","",DADOS!H33)</f>
        <v>43.98</v>
      </c>
      <c r="I21" s="37">
        <f>IF(DADOS!I33="","",DADOS!I33)</f>
        <v>2.8391289999999998</v>
      </c>
      <c r="J21" s="37">
        <f>IF(DADOS!J33="","",DADOS!J33)</f>
        <v>3.7040139999999999</v>
      </c>
      <c r="K21" s="37">
        <f>IF(DADOS!K33="","",DADOS!K33)</f>
        <v>0.86488529999999997</v>
      </c>
      <c r="L21" s="37">
        <f>IF(DADOS!L33="","",DADOS!L33)</f>
        <v>31.67</v>
      </c>
      <c r="M21" s="37">
        <f>IF(DADOS!M33="","",DADOS!M33)</f>
        <v>25.96</v>
      </c>
      <c r="N21" s="37">
        <f>IF(DADOS!N33="","",DADOS!N33)</f>
        <v>20.87</v>
      </c>
      <c r="O21" s="37">
        <f>IF(DADOS!O33="","",DADOS!O33)</f>
        <v>1.984804</v>
      </c>
      <c r="P21" s="37">
        <f>IF(DADOS!P33="","",DADOS!P33)</f>
        <v>7.261647</v>
      </c>
      <c r="Q21" s="37">
        <f>IF(DADOS!Q33="","",DADOS!Q33)</f>
        <v>162.405</v>
      </c>
      <c r="R21" s="36">
        <f>IF(DADOS!R33="","",DADOS!R33)</f>
        <v>0.2</v>
      </c>
      <c r="S21" s="37">
        <f>IF(DADOS!S33="","",DADOS!S33)</f>
        <v>19.91</v>
      </c>
    </row>
    <row r="22" spans="1:19" x14ac:dyDescent="0.2">
      <c r="A22" s="35">
        <v>43848</v>
      </c>
      <c r="B22" s="36">
        <f>IF(DADOS!B34="","",DADOS!B34)</f>
        <v>101.8</v>
      </c>
      <c r="C22" s="37">
        <f>IF(DADOS!C34="","",DADOS!C34)</f>
        <v>31.57</v>
      </c>
      <c r="D22" s="37">
        <f>IF(DADOS!D34="","",DADOS!D34)</f>
        <v>26.02</v>
      </c>
      <c r="E22" s="37">
        <f>IF(DADOS!E34="","",DADOS!E34)</f>
        <v>21.25</v>
      </c>
      <c r="F22" s="37">
        <f>IF(DADOS!F34="","",DADOS!F34)</f>
        <v>99.3</v>
      </c>
      <c r="G22" s="37">
        <f>IF(DADOS!G34="","",DADOS!G34)</f>
        <v>80.400000000000006</v>
      </c>
      <c r="H22" s="37">
        <f>IF(DADOS!H34="","",DADOS!H34)</f>
        <v>57.96</v>
      </c>
      <c r="I22" s="37">
        <f>IF(DADOS!I34="","",DADOS!I34)</f>
        <v>2.6603759999999999</v>
      </c>
      <c r="J22" s="37">
        <f>IF(DADOS!J34="","",DADOS!J34)</f>
        <v>3.4160279999999998</v>
      </c>
      <c r="K22" s="37">
        <f>IF(DADOS!K34="","",DADOS!K34)</f>
        <v>0.75565199999999999</v>
      </c>
      <c r="L22" s="37">
        <f>IF(DADOS!L34="","",DADOS!L34)</f>
        <v>27.68</v>
      </c>
      <c r="M22" s="37">
        <f>IF(DADOS!M34="","",DADOS!M34)</f>
        <v>24.21</v>
      </c>
      <c r="N22" s="37">
        <f>IF(DADOS!N34="","",DADOS!N34)</f>
        <v>22.33</v>
      </c>
      <c r="O22" s="37">
        <f>IF(DADOS!O34="","",DADOS!O34)</f>
        <v>2.4724240000000002</v>
      </c>
      <c r="P22" s="37">
        <f>IF(DADOS!P34="","",DADOS!P34)</f>
        <v>6.2866059999999999</v>
      </c>
      <c r="Q22" s="37">
        <f>IF(DADOS!Q34="","",DADOS!Q34)</f>
        <v>118.2824</v>
      </c>
      <c r="R22" s="36">
        <f>IF(DADOS!R34="","",DADOS!R34)</f>
        <v>0</v>
      </c>
      <c r="S22" s="37">
        <f>IF(DADOS!S34="","",DADOS!S34)</f>
        <v>19.190000000000001</v>
      </c>
    </row>
    <row r="23" spans="1:19" x14ac:dyDescent="0.2">
      <c r="A23" s="35">
        <v>43849</v>
      </c>
      <c r="B23" s="36">
        <f>IF(DADOS!B35="","",DADOS!B35)</f>
        <v>101.7</v>
      </c>
      <c r="C23" s="37">
        <f>IF(DADOS!C35="","",DADOS!C35)</f>
        <v>31.83</v>
      </c>
      <c r="D23" s="37">
        <f>IF(DADOS!D35="","",DADOS!D35)</f>
        <v>25.49</v>
      </c>
      <c r="E23" s="37">
        <f>IF(DADOS!E35="","",DADOS!E35)</f>
        <v>20.149999999999999</v>
      </c>
      <c r="F23" s="37">
        <f>IF(DADOS!F35="","",DADOS!F35)</f>
        <v>93.2</v>
      </c>
      <c r="G23" s="37">
        <f>IF(DADOS!G35="","",DADOS!G35)</f>
        <v>71</v>
      </c>
      <c r="H23" s="37">
        <f>IF(DADOS!H35="","",DADOS!H35)</f>
        <v>45.52</v>
      </c>
      <c r="I23" s="37">
        <f>IF(DADOS!I35="","",DADOS!I35)</f>
        <v>2.257917</v>
      </c>
      <c r="J23" s="37">
        <f>IF(DADOS!J35="","",DADOS!J35)</f>
        <v>3.3261340000000001</v>
      </c>
      <c r="K23" s="37">
        <f>IF(DADOS!K35="","",DADOS!K35)</f>
        <v>1.068217</v>
      </c>
      <c r="L23" s="37">
        <f>IF(DADOS!L35="","",DADOS!L35)</f>
        <v>23.23</v>
      </c>
      <c r="M23" s="37">
        <f>IF(DADOS!M35="","",DADOS!M35)</f>
        <v>19.79</v>
      </c>
      <c r="N23" s="37">
        <f>IF(DADOS!N35="","",DADOS!N35)</f>
        <v>16.22</v>
      </c>
      <c r="O23" s="37">
        <f>IF(DADOS!O35="","",DADOS!O35)</f>
        <v>2.8822510000000001</v>
      </c>
      <c r="P23" s="37">
        <f>IF(DADOS!P35="","",DADOS!P35)</f>
        <v>6.040673</v>
      </c>
      <c r="Q23" s="37">
        <f>IF(DADOS!Q35="","",DADOS!Q35)</f>
        <v>98.839039999999997</v>
      </c>
      <c r="R23" s="36">
        <f>IF(DADOS!R35="","",DADOS!R35)</f>
        <v>0</v>
      </c>
      <c r="S23" s="37">
        <f>IF(DADOS!S35="","",DADOS!S35)</f>
        <v>28.19</v>
      </c>
    </row>
    <row r="24" spans="1:19" x14ac:dyDescent="0.2">
      <c r="A24" s="35">
        <v>43850</v>
      </c>
      <c r="B24" s="36">
        <f>IF(DADOS!B36="","",DADOS!B36)</f>
        <v>101.4</v>
      </c>
      <c r="C24" s="37">
        <f>IF(DADOS!C36="","",DADOS!C36)</f>
        <v>32.770000000000003</v>
      </c>
      <c r="D24" s="37">
        <f>IF(DADOS!D36="","",DADOS!D36)</f>
        <v>26.19</v>
      </c>
      <c r="E24" s="37">
        <f>IF(DADOS!E36="","",DADOS!E36)</f>
        <v>20.54</v>
      </c>
      <c r="F24" s="37">
        <f>IF(DADOS!F36="","",DADOS!F36)</f>
        <v>93.9</v>
      </c>
      <c r="G24" s="37">
        <f>IF(DADOS!G36="","",DADOS!G36)</f>
        <v>69.489999999999995</v>
      </c>
      <c r="H24" s="37">
        <f>IF(DADOS!H36="","",DADOS!H36)</f>
        <v>42.89</v>
      </c>
      <c r="I24" s="37">
        <f>IF(DADOS!I36="","",DADOS!I36)</f>
        <v>2.2875079999999999</v>
      </c>
      <c r="J24" s="37">
        <f>IF(DADOS!J36="","",DADOS!J36)</f>
        <v>3.475692</v>
      </c>
      <c r="K24" s="37">
        <f>IF(DADOS!K36="","",DADOS!K36)</f>
        <v>1.1881839999999999</v>
      </c>
      <c r="L24" s="37">
        <f>IF(DADOS!L36="","",DADOS!L36)</f>
        <v>23.93</v>
      </c>
      <c r="M24" s="37">
        <f>IF(DADOS!M36="","",DADOS!M36)</f>
        <v>20.149999999999999</v>
      </c>
      <c r="N24" s="37">
        <f>IF(DADOS!N36="","",DADOS!N36)</f>
        <v>16.489999999999998</v>
      </c>
      <c r="O24" s="37">
        <f>IF(DADOS!O36="","",DADOS!O36)</f>
        <v>1.9621569999999999</v>
      </c>
      <c r="P24" s="37">
        <f>IF(DADOS!P36="","",DADOS!P36)</f>
        <v>4.3059190000000003</v>
      </c>
      <c r="Q24" s="37">
        <f>IF(DADOS!Q36="","",DADOS!Q36)</f>
        <v>130.46610000000001</v>
      </c>
      <c r="R24" s="36">
        <f>IF(DADOS!R36="","",DADOS!R36)</f>
        <v>0</v>
      </c>
      <c r="S24" s="37">
        <f>IF(DADOS!S36="","",DADOS!S36)</f>
        <v>26.73</v>
      </c>
    </row>
    <row r="25" spans="1:19" x14ac:dyDescent="0.2">
      <c r="A25" s="35">
        <v>43851</v>
      </c>
      <c r="B25" s="36">
        <f>IF(DADOS!B37="","",DADOS!B37)</f>
        <v>101.1</v>
      </c>
      <c r="C25" s="37">
        <f>IF(DADOS!C37="","",DADOS!C37)</f>
        <v>33.47</v>
      </c>
      <c r="D25" s="37">
        <f>IF(DADOS!D37="","",DADOS!D37)</f>
        <v>26.24</v>
      </c>
      <c r="E25" s="37">
        <f>IF(DADOS!E37="","",DADOS!E37)</f>
        <v>19.12</v>
      </c>
      <c r="F25" s="37">
        <f>IF(DADOS!F37="","",DADOS!F37)</f>
        <v>97.8</v>
      </c>
      <c r="G25" s="37">
        <f>IF(DADOS!G37="","",DADOS!G37)</f>
        <v>68.75</v>
      </c>
      <c r="H25" s="37">
        <f>IF(DADOS!H37="","",DADOS!H37)</f>
        <v>38.64</v>
      </c>
      <c r="I25" s="37">
        <f>IF(DADOS!I37="","",DADOS!I37)</f>
        <v>2.252351</v>
      </c>
      <c r="J25" s="37">
        <f>IF(DADOS!J37="","",DADOS!J37)</f>
        <v>3.5092460000000001</v>
      </c>
      <c r="K25" s="37">
        <f>IF(DADOS!K37="","",DADOS!K37)</f>
        <v>1.2568950000000001</v>
      </c>
      <c r="L25" s="37">
        <f>IF(DADOS!L37="","",DADOS!L37)</f>
        <v>23.81</v>
      </c>
      <c r="M25" s="37">
        <f>IF(DADOS!M37="","",DADOS!M37)</f>
        <v>19.73</v>
      </c>
      <c r="N25" s="37">
        <f>IF(DADOS!N37="","",DADOS!N37)</f>
        <v>15.05</v>
      </c>
      <c r="O25" s="37">
        <f>IF(DADOS!O37="","",DADOS!O37)</f>
        <v>1.625858</v>
      </c>
      <c r="P25" s="37">
        <f>IF(DADOS!P37="","",DADOS!P37)</f>
        <v>4.4318229999999996</v>
      </c>
      <c r="Q25" s="37">
        <f>IF(DADOS!Q37="","",DADOS!Q37)</f>
        <v>140.85329999999999</v>
      </c>
      <c r="R25" s="36">
        <f>IF(DADOS!R37="","",DADOS!R37)</f>
        <v>0</v>
      </c>
      <c r="S25" s="37">
        <f>IF(DADOS!S37="","",DADOS!S37)</f>
        <v>27.14</v>
      </c>
    </row>
    <row r="26" spans="1:19" x14ac:dyDescent="0.2">
      <c r="A26" s="35">
        <v>43852</v>
      </c>
      <c r="B26" s="36">
        <f>IF(DADOS!B38="","",DADOS!B38)</f>
        <v>100.9</v>
      </c>
      <c r="C26" s="37">
        <f>IF(DADOS!C38="","",DADOS!C38)</f>
        <v>32.46</v>
      </c>
      <c r="D26" s="37">
        <f>IF(DADOS!D38="","",DADOS!D38)</f>
        <v>26.46</v>
      </c>
      <c r="E26" s="37">
        <f>IF(DADOS!E38="","",DADOS!E38)</f>
        <v>20.74</v>
      </c>
      <c r="F26" s="37">
        <f>IF(DADOS!F38="","",DADOS!F38)</f>
        <v>89.9</v>
      </c>
      <c r="G26" s="37">
        <f>IF(DADOS!G38="","",DADOS!G38)</f>
        <v>65.86</v>
      </c>
      <c r="H26" s="37">
        <f>IF(DADOS!H38="","",DADOS!H38)</f>
        <v>45.15</v>
      </c>
      <c r="I26" s="37">
        <f>IF(DADOS!I38="","",DADOS!I38)</f>
        <v>2.236672</v>
      </c>
      <c r="J26" s="37">
        <f>IF(DADOS!J38="","",DADOS!J38)</f>
        <v>3.5155479999999999</v>
      </c>
      <c r="K26" s="37">
        <f>IF(DADOS!K38="","",DADOS!K38)</f>
        <v>1.2788759999999999</v>
      </c>
      <c r="L26" s="37">
        <f>IF(DADOS!L38="","",DADOS!L38)</f>
        <v>23.59</v>
      </c>
      <c r="M26" s="37">
        <f>IF(DADOS!M38="","",DADOS!M38)</f>
        <v>19.53</v>
      </c>
      <c r="N26" s="37">
        <f>IF(DADOS!N38="","",DADOS!N38)</f>
        <v>15.91</v>
      </c>
      <c r="O26" s="37">
        <f>IF(DADOS!O38="","",DADOS!O38)</f>
        <v>2.3998140000000001</v>
      </c>
      <c r="P26" s="37">
        <f>IF(DADOS!P38="","",DADOS!P38)</f>
        <v>5.7021829999999998</v>
      </c>
      <c r="Q26" s="37">
        <f>IF(DADOS!Q38="","",DADOS!Q38)</f>
        <v>113.95350000000001</v>
      </c>
      <c r="R26" s="36">
        <f>IF(DADOS!R38="","",DADOS!R38)</f>
        <v>0</v>
      </c>
      <c r="S26" s="37">
        <f>IF(DADOS!S38="","",DADOS!S38)</f>
        <v>25.12</v>
      </c>
    </row>
    <row r="27" spans="1:19" x14ac:dyDescent="0.2">
      <c r="A27" s="35">
        <v>43853</v>
      </c>
      <c r="B27" s="36">
        <f>IF(DADOS!B39="","",DADOS!B39)</f>
        <v>100.8</v>
      </c>
      <c r="C27" s="37">
        <f>IF(DADOS!C39="","",DADOS!C39)</f>
        <v>27.45</v>
      </c>
      <c r="D27" s="37">
        <f>IF(DADOS!D39="","",DADOS!D39)</f>
        <v>24.31</v>
      </c>
      <c r="E27" s="37">
        <f>IF(DADOS!E39="","",DADOS!E39)</f>
        <v>22.06</v>
      </c>
      <c r="F27" s="37">
        <f>IF(DADOS!F39="","",DADOS!F39)</f>
        <v>84.4</v>
      </c>
      <c r="G27" s="37">
        <f>IF(DADOS!G39="","",DADOS!G39)</f>
        <v>70.400000000000006</v>
      </c>
      <c r="H27" s="37">
        <f>IF(DADOS!H39="","",DADOS!H39)</f>
        <v>58.34</v>
      </c>
      <c r="I27" s="37">
        <f>IF(DADOS!I39="","",DADOS!I39)</f>
        <v>2.1353749999999998</v>
      </c>
      <c r="J27" s="37">
        <f>IF(DADOS!J39="","",DADOS!J39)</f>
        <v>3.0498080000000001</v>
      </c>
      <c r="K27" s="37">
        <f>IF(DADOS!K39="","",DADOS!K39)</f>
        <v>0.91443249999999998</v>
      </c>
      <c r="L27" s="37">
        <f>IF(DADOS!L39="","",DADOS!L39)</f>
        <v>22.06</v>
      </c>
      <c r="M27" s="37">
        <f>IF(DADOS!M39="","",DADOS!M39)</f>
        <v>18.329999999999998</v>
      </c>
      <c r="N27" s="37">
        <f>IF(DADOS!N39="","",DADOS!N39)</f>
        <v>15.41</v>
      </c>
      <c r="O27" s="37">
        <f>IF(DADOS!O39="","",DADOS!O39)</f>
        <v>3.3563369999999999</v>
      </c>
      <c r="P27" s="37">
        <f>IF(DADOS!P39="","",DADOS!P39)</f>
        <v>5.3266340000000003</v>
      </c>
      <c r="Q27" s="37">
        <f>IF(DADOS!Q39="","",DADOS!Q39)</f>
        <v>108.2953</v>
      </c>
      <c r="R27" s="36">
        <f>IF(DADOS!R39="","",DADOS!R39)</f>
        <v>0</v>
      </c>
      <c r="S27" s="37">
        <f>IF(DADOS!S39="","",DADOS!S39)</f>
        <v>12.46</v>
      </c>
    </row>
    <row r="28" spans="1:19" x14ac:dyDescent="0.2">
      <c r="A28" s="35">
        <v>43854</v>
      </c>
      <c r="B28" s="36">
        <f>IF(DADOS!B40="","",DADOS!B40)</f>
        <v>100.9</v>
      </c>
      <c r="C28" s="37">
        <f>IF(DADOS!C40="","",DADOS!C40)</f>
        <v>25.39</v>
      </c>
      <c r="D28" s="37">
        <f>IF(DADOS!D40="","",DADOS!D40)</f>
        <v>22.13</v>
      </c>
      <c r="E28" s="37">
        <f>IF(DADOS!E40="","",DADOS!E40)</f>
        <v>19.329999999999998</v>
      </c>
      <c r="F28" s="37">
        <f>IF(DADOS!F40="","",DADOS!F40)</f>
        <v>98.2</v>
      </c>
      <c r="G28" s="37">
        <f>IF(DADOS!G40="","",DADOS!G40)</f>
        <v>87.9</v>
      </c>
      <c r="H28" s="37">
        <f>IF(DADOS!H40="","",DADOS!H40)</f>
        <v>75.510000000000005</v>
      </c>
      <c r="I28" s="37">
        <f>IF(DADOS!I40="","",DADOS!I40)</f>
        <v>2.3419780000000001</v>
      </c>
      <c r="J28" s="37">
        <f>IF(DADOS!J40="","",DADOS!J40)</f>
        <v>2.6718850000000001</v>
      </c>
      <c r="K28" s="37">
        <f>IF(DADOS!K40="","",DADOS!K40)</f>
        <v>0.3299069</v>
      </c>
      <c r="L28" s="37">
        <f>IF(DADOS!L40="","",DADOS!L40)</f>
        <v>25.28</v>
      </c>
      <c r="M28" s="37">
        <f>IF(DADOS!M40="","",DADOS!M40)</f>
        <v>20.73</v>
      </c>
      <c r="N28" s="37">
        <f>IF(DADOS!N40="","",DADOS!N40)</f>
        <v>17.29</v>
      </c>
      <c r="O28" s="37">
        <f>IF(DADOS!O40="","",DADOS!O40)</f>
        <v>3.265622</v>
      </c>
      <c r="P28" s="37">
        <f>IF(DADOS!P40="","",DADOS!P40)</f>
        <v>6.7375350000000003</v>
      </c>
      <c r="Q28" s="37">
        <f>IF(DADOS!Q40="","",DADOS!Q40)</f>
        <v>138.9308</v>
      </c>
      <c r="R28" s="36">
        <f>IF(DADOS!R40="","",DADOS!R40)</f>
        <v>2.6</v>
      </c>
      <c r="S28" s="37">
        <f>IF(DADOS!S40="","",DADOS!S40)</f>
        <v>9.24</v>
      </c>
    </row>
    <row r="29" spans="1:19" x14ac:dyDescent="0.2">
      <c r="A29" s="35">
        <v>43855</v>
      </c>
      <c r="B29" s="36">
        <f>IF(DADOS!B41="","",DADOS!B41)</f>
        <v>101</v>
      </c>
      <c r="C29" s="37">
        <f>IF(DADOS!C41="","",DADOS!C41)</f>
        <v>31.22</v>
      </c>
      <c r="D29" s="37">
        <f>IF(DADOS!D41="","",DADOS!D41)</f>
        <v>25.1</v>
      </c>
      <c r="E29" s="37">
        <f>IF(DADOS!E41="","",DADOS!E41)</f>
        <v>20.309999999999999</v>
      </c>
      <c r="F29" s="37">
        <f>IF(DADOS!F41="","",DADOS!F41)</f>
        <v>92</v>
      </c>
      <c r="G29" s="37">
        <f>IF(DADOS!G41="","",DADOS!G41)</f>
        <v>69.2</v>
      </c>
      <c r="H29" s="37">
        <f>IF(DADOS!H41="","",DADOS!H41)</f>
        <v>41.23</v>
      </c>
      <c r="I29" s="37">
        <f>IF(DADOS!I41="","",DADOS!I41)</f>
        <v>2.1417679999999999</v>
      </c>
      <c r="J29" s="37">
        <f>IF(DADOS!J41="","",DADOS!J41)</f>
        <v>3.246232</v>
      </c>
      <c r="K29" s="37">
        <f>IF(DADOS!K41="","",DADOS!K41)</f>
        <v>1.104465</v>
      </c>
      <c r="L29" s="37">
        <f>IF(DADOS!L41="","",DADOS!L41)</f>
        <v>21.91</v>
      </c>
      <c r="M29" s="37">
        <f>IF(DADOS!M41="","",DADOS!M41)</f>
        <v>18.399999999999999</v>
      </c>
      <c r="N29" s="37">
        <f>IF(DADOS!N41="","",DADOS!N41)</f>
        <v>14.05</v>
      </c>
      <c r="O29" s="37">
        <f>IF(DADOS!O41="","",DADOS!O41)</f>
        <v>2.3545280000000002</v>
      </c>
      <c r="P29" s="37">
        <f>IF(DADOS!P41="","",DADOS!P41)</f>
        <v>4.1148290000000003</v>
      </c>
      <c r="Q29" s="37">
        <f>IF(DADOS!Q41="","",DADOS!Q41)</f>
        <v>190.7533</v>
      </c>
      <c r="R29" s="36">
        <f>IF(DADOS!R41="","",DADOS!R41)</f>
        <v>0.2</v>
      </c>
      <c r="S29" s="37">
        <f>IF(DADOS!S41="","",DADOS!S41)</f>
        <v>28.6</v>
      </c>
    </row>
    <row r="30" spans="1:19" x14ac:dyDescent="0.2">
      <c r="A30" s="35">
        <v>43856</v>
      </c>
      <c r="B30" s="36">
        <f>IF(DADOS!B42="","",DADOS!B42)</f>
        <v>101.2</v>
      </c>
      <c r="C30" s="37">
        <f>IF(DADOS!C42="","",DADOS!C42)</f>
        <v>33.4</v>
      </c>
      <c r="D30" s="37">
        <f>IF(DADOS!D42="","",DADOS!D42)</f>
        <v>25.47</v>
      </c>
      <c r="E30" s="37">
        <f>IF(DADOS!E42="","",DADOS!E42)</f>
        <v>19.21</v>
      </c>
      <c r="F30" s="37">
        <f>IF(DADOS!F42="","",DADOS!F42)</f>
        <v>95.3</v>
      </c>
      <c r="G30" s="37">
        <f>IF(DADOS!G42="","",DADOS!G42)</f>
        <v>65.040000000000006</v>
      </c>
      <c r="H30" s="37">
        <f>IF(DADOS!H42="","",DADOS!H42)</f>
        <v>32.74</v>
      </c>
      <c r="I30" s="37">
        <f>IF(DADOS!I42="","",DADOS!I42)</f>
        <v>2.021382</v>
      </c>
      <c r="J30" s="37">
        <f>IF(DADOS!J42="","",DADOS!J42)</f>
        <v>3.3585099999999999</v>
      </c>
      <c r="K30" s="37">
        <f>IF(DADOS!K42="","",DADOS!K42)</f>
        <v>1.337129</v>
      </c>
      <c r="L30" s="37">
        <f>IF(DADOS!L42="","",DADOS!L42)</f>
        <v>19.899999999999999</v>
      </c>
      <c r="M30" s="37">
        <f>IF(DADOS!M42="","",DADOS!M42)</f>
        <v>16.899999999999999</v>
      </c>
      <c r="N30" s="37">
        <f>IF(DADOS!N42="","",DADOS!N42)</f>
        <v>10.97</v>
      </c>
      <c r="O30" s="37">
        <f>IF(DADOS!O42="","",DADOS!O42)</f>
        <v>1.64568</v>
      </c>
      <c r="P30" s="37">
        <f>IF(DADOS!P42="","",DADOS!P42)</f>
        <v>4.7215920000000002</v>
      </c>
      <c r="Q30" s="37">
        <f>IF(DADOS!Q42="","",DADOS!Q42)</f>
        <v>122.6943</v>
      </c>
      <c r="R30" s="36">
        <f>IF(DADOS!R42="","",DADOS!R42)</f>
        <v>0</v>
      </c>
      <c r="S30" s="37">
        <f>IF(DADOS!S42="","",DADOS!S42)</f>
        <v>28.11</v>
      </c>
    </row>
    <row r="31" spans="1:19" x14ac:dyDescent="0.2">
      <c r="A31" s="35">
        <v>43857</v>
      </c>
      <c r="B31" s="36">
        <f>IF(DADOS!B43="","",DADOS!B43)</f>
        <v>101.2</v>
      </c>
      <c r="C31" s="37">
        <f>IF(DADOS!C43="","",DADOS!C43)</f>
        <v>35.06</v>
      </c>
      <c r="D31" s="37">
        <f>IF(DADOS!D43="","",DADOS!D43)</f>
        <v>26.5</v>
      </c>
      <c r="E31" s="37">
        <f>IF(DADOS!E43="","",DADOS!E43)</f>
        <v>18.03</v>
      </c>
      <c r="F31" s="37">
        <f>IF(DADOS!F43="","",DADOS!F43)</f>
        <v>96.8</v>
      </c>
      <c r="G31" s="37">
        <f>IF(DADOS!G43="","",DADOS!G43)</f>
        <v>63.48</v>
      </c>
      <c r="H31" s="37">
        <f>IF(DADOS!H43="","",DADOS!H43)</f>
        <v>30.92</v>
      </c>
      <c r="I31" s="37">
        <f>IF(DADOS!I43="","",DADOS!I43)</f>
        <v>2.053118</v>
      </c>
      <c r="J31" s="37">
        <f>IF(DADOS!J43="","",DADOS!J43)</f>
        <v>3.6185160000000001</v>
      </c>
      <c r="K31" s="37">
        <f>IF(DADOS!K43="","",DADOS!K43)</f>
        <v>1.5653969999999999</v>
      </c>
      <c r="L31" s="37">
        <f>IF(DADOS!L43="","",DADOS!L43)</f>
        <v>23.08</v>
      </c>
      <c r="M31" s="37">
        <f>IF(DADOS!M43="","",DADOS!M43)</f>
        <v>17.28</v>
      </c>
      <c r="N31" s="37">
        <f>IF(DADOS!N43="","",DADOS!N43)</f>
        <v>12.48</v>
      </c>
      <c r="O31" s="37">
        <f>IF(DADOS!O43="","",DADOS!O43)</f>
        <v>1.210547</v>
      </c>
      <c r="P31" s="37">
        <f>IF(DADOS!P43="","",DADOS!P43)</f>
        <v>3.0036360000000002</v>
      </c>
      <c r="Q31" s="37">
        <f>IF(DADOS!Q43="","",DADOS!Q43)</f>
        <v>172.5522</v>
      </c>
      <c r="R31" s="36">
        <f>IF(DADOS!R43="","",DADOS!R43)</f>
        <v>0</v>
      </c>
      <c r="S31" s="37">
        <f>IF(DADOS!S43="","",DADOS!S43)</f>
        <v>25.86</v>
      </c>
    </row>
    <row r="32" spans="1:19" x14ac:dyDescent="0.2">
      <c r="A32" s="35">
        <v>43858</v>
      </c>
      <c r="B32" s="36">
        <f>IF(DADOS!B44="","",DADOS!B44)</f>
        <v>101.3</v>
      </c>
      <c r="C32" s="37">
        <f>IF(DADOS!C44="","",DADOS!C44)</f>
        <v>36.22</v>
      </c>
      <c r="D32" s="37">
        <f>IF(DADOS!D44="","",DADOS!D44)</f>
        <v>27.3</v>
      </c>
      <c r="E32" s="37">
        <f>IF(DADOS!E44="","",DADOS!E44)</f>
        <v>19.21</v>
      </c>
      <c r="F32" s="37">
        <f>IF(DADOS!F44="","",DADOS!F44)</f>
        <v>96</v>
      </c>
      <c r="G32" s="37">
        <f>IF(DADOS!G44="","",DADOS!G44)</f>
        <v>61.38</v>
      </c>
      <c r="H32" s="37">
        <f>IF(DADOS!H44="","",DADOS!H44)</f>
        <v>27.2</v>
      </c>
      <c r="I32" s="37">
        <f>IF(DADOS!I44="","",DADOS!I44)</f>
        <v>2.0741740000000002</v>
      </c>
      <c r="J32" s="37">
        <f>IF(DADOS!J44="","",DADOS!J44)</f>
        <v>3.782143</v>
      </c>
      <c r="K32" s="37">
        <f>IF(DADOS!K44="","",DADOS!K44)</f>
        <v>1.7079690000000001</v>
      </c>
      <c r="L32" s="37">
        <f>IF(DADOS!L44="","",DADOS!L44)</f>
        <v>24.08</v>
      </c>
      <c r="M32" s="37">
        <f>IF(DADOS!M44="","",DADOS!M44)</f>
        <v>17.52</v>
      </c>
      <c r="N32" s="37">
        <f>IF(DADOS!N44="","",DADOS!N44)</f>
        <v>10.61</v>
      </c>
      <c r="O32" s="37">
        <f>IF(DADOS!O44="","",DADOS!O44)</f>
        <v>1.7193959999999999</v>
      </c>
      <c r="P32" s="37">
        <f>IF(DADOS!P44="","",DADOS!P44)</f>
        <v>4.5461049999999998</v>
      </c>
      <c r="Q32" s="37">
        <f>IF(DADOS!Q44="","",DADOS!Q44)</f>
        <v>203.54599999999999</v>
      </c>
      <c r="R32" s="36">
        <f>IF(DADOS!R44="","",DADOS!R44)</f>
        <v>0</v>
      </c>
      <c r="S32" s="37">
        <f>IF(DADOS!S44="","",DADOS!S44)</f>
        <v>27.82</v>
      </c>
    </row>
    <row r="33" spans="1:19" x14ac:dyDescent="0.2">
      <c r="A33" s="35">
        <v>43859</v>
      </c>
      <c r="B33" s="36">
        <f>IF(DADOS!B45="","",DADOS!B45)</f>
        <v>101.2</v>
      </c>
      <c r="C33" s="37">
        <f>IF(DADOS!C45="","",DADOS!C45)</f>
        <v>36.11</v>
      </c>
      <c r="D33" s="37">
        <f>IF(DADOS!D45="","",DADOS!D45)</f>
        <v>26.81</v>
      </c>
      <c r="E33" s="37">
        <f>IF(DADOS!E45="","",DADOS!E45)</f>
        <v>19.57</v>
      </c>
      <c r="F33" s="37">
        <f>IF(DADOS!F45="","",DADOS!F45)</f>
        <v>95.2</v>
      </c>
      <c r="G33" s="37">
        <f>IF(DADOS!G45="","",DADOS!G45)</f>
        <v>68.459999999999994</v>
      </c>
      <c r="H33" s="37">
        <f>IF(DADOS!H45="","",DADOS!H45)</f>
        <v>31.4</v>
      </c>
      <c r="I33" s="37">
        <f>IF(DADOS!I45="","",DADOS!I45)</f>
        <v>2.2927870000000001</v>
      </c>
      <c r="J33" s="37">
        <f>IF(DADOS!J45="","",DADOS!J45)</f>
        <v>3.6631779999999998</v>
      </c>
      <c r="K33" s="37">
        <f>IF(DADOS!K45="","",DADOS!K45)</f>
        <v>1.3703920000000001</v>
      </c>
      <c r="L33" s="37">
        <f>IF(DADOS!L45="","",DADOS!L45)</f>
        <v>24.83</v>
      </c>
      <c r="M33" s="37">
        <f>IF(DADOS!M45="","",DADOS!M45)</f>
        <v>20.14</v>
      </c>
      <c r="N33" s="37">
        <f>IF(DADOS!N45="","",DADOS!N45)</f>
        <v>13.67</v>
      </c>
      <c r="O33" s="37">
        <f>IF(DADOS!O45="","",DADOS!O45)</f>
        <v>1.8012550000000001</v>
      </c>
      <c r="P33" s="37">
        <f>IF(DADOS!P45="","",DADOS!P45)</f>
        <v>4.7006920000000001</v>
      </c>
      <c r="Q33" s="37">
        <f>IF(DADOS!Q45="","",DADOS!Q45)</f>
        <v>131.7304</v>
      </c>
      <c r="R33" s="36">
        <f>IF(DADOS!R45="","",DADOS!R45)</f>
        <v>0.2</v>
      </c>
      <c r="S33" s="37">
        <f>IF(DADOS!S45="","",DADOS!S45)</f>
        <v>19.739999999999998</v>
      </c>
    </row>
    <row r="34" spans="1:19" x14ac:dyDescent="0.2">
      <c r="A34" s="35">
        <v>43860</v>
      </c>
      <c r="B34" s="36">
        <f>IF(DADOS!B46="","",DADOS!B46)</f>
        <v>101.3</v>
      </c>
      <c r="C34" s="37">
        <f>IF(DADOS!C46="","",DADOS!C46)</f>
        <v>28.66</v>
      </c>
      <c r="D34" s="37">
        <f>IF(DADOS!D46="","",DADOS!D46)</f>
        <v>23.24</v>
      </c>
      <c r="E34" s="37">
        <f>IF(DADOS!E46="","",DADOS!E46)</f>
        <v>21.06</v>
      </c>
      <c r="F34" s="37">
        <f>IF(DADOS!F46="","",DADOS!F46)</f>
        <v>99.5</v>
      </c>
      <c r="G34" s="37">
        <f>IF(DADOS!G46="","",DADOS!G46)</f>
        <v>88</v>
      </c>
      <c r="H34" s="37">
        <f>IF(DADOS!H46="","",DADOS!H46)</f>
        <v>60.57</v>
      </c>
      <c r="I34" s="37">
        <f>IF(DADOS!I46="","",DADOS!I46)</f>
        <v>2.4903240000000002</v>
      </c>
      <c r="J34" s="37">
        <f>IF(DADOS!J46="","",DADOS!J46)</f>
        <v>2.868277</v>
      </c>
      <c r="K34" s="37">
        <f>IF(DADOS!K46="","",DADOS!K46)</f>
        <v>0.37795329999999999</v>
      </c>
      <c r="L34" s="37">
        <f>IF(DADOS!L46="","",DADOS!L46)</f>
        <v>26.87</v>
      </c>
      <c r="M34" s="37">
        <f>IF(DADOS!M46="","",DADOS!M46)</f>
        <v>22.42</v>
      </c>
      <c r="N34" s="37">
        <f>IF(DADOS!N46="","",DADOS!N46)</f>
        <v>20.53</v>
      </c>
      <c r="O34" s="37">
        <f>IF(DADOS!O46="","",DADOS!O46)</f>
        <v>2.70553</v>
      </c>
      <c r="P34" s="37">
        <f>IF(DADOS!P46="","",DADOS!P46)</f>
        <v>9.8111770000000007</v>
      </c>
      <c r="Q34" s="37">
        <f>IF(DADOS!Q46="","",DADOS!Q46)</f>
        <v>96.307400000000001</v>
      </c>
      <c r="R34" s="36">
        <f>IF(DADOS!R46="","",DADOS!R46)</f>
        <v>19.8</v>
      </c>
      <c r="S34" s="37">
        <f>IF(DADOS!S46="","",DADOS!S46)</f>
        <v>8.0399999999999991</v>
      </c>
    </row>
    <row r="35" spans="1:19" x14ac:dyDescent="0.2">
      <c r="A35" s="35">
        <v>43861</v>
      </c>
      <c r="B35" s="36">
        <f>IF(DADOS!B47="","",DADOS!B47)</f>
        <v>101.4</v>
      </c>
      <c r="C35" s="37">
        <f>IF(DADOS!C47="","",DADOS!C47)</f>
        <v>26.62</v>
      </c>
      <c r="D35" s="37">
        <f>IF(DADOS!D47="","",DADOS!D47)</f>
        <v>23.42</v>
      </c>
      <c r="E35" s="37">
        <f>IF(DADOS!E47="","",DADOS!E47)</f>
        <v>21.06</v>
      </c>
      <c r="F35" s="37">
        <f>IF(DADOS!F47="","",DADOS!F47)</f>
        <v>98.8</v>
      </c>
      <c r="G35" s="37">
        <f>IF(DADOS!G47="","",DADOS!G47)</f>
        <v>91.7</v>
      </c>
      <c r="H35" s="37">
        <f>IF(DADOS!H47="","",DADOS!H47)</f>
        <v>80.900000000000006</v>
      </c>
      <c r="I35" s="37">
        <f>IF(DADOS!I47="","",DADOS!I47)</f>
        <v>2.6418430000000002</v>
      </c>
      <c r="J35" s="37">
        <f>IF(DADOS!J47="","",DADOS!J47)</f>
        <v>2.890072</v>
      </c>
      <c r="K35" s="37">
        <f>IF(DADOS!K47="","",DADOS!K47)</f>
        <v>0.24822839999999999</v>
      </c>
      <c r="L35" s="37">
        <f>IF(DADOS!L47="","",DADOS!L47)</f>
        <v>28.51</v>
      </c>
      <c r="M35" s="37">
        <f>IF(DADOS!M47="","",DADOS!M47)</f>
        <v>23.99</v>
      </c>
      <c r="N35" s="37">
        <f>IF(DADOS!N47="","",DADOS!N47)</f>
        <v>21.8</v>
      </c>
      <c r="O35" s="37">
        <f>IF(DADOS!O47="","",DADOS!O47)</f>
        <v>2.8130099999999998</v>
      </c>
      <c r="P35" s="37">
        <f>IF(DADOS!P47="","",DADOS!P47)</f>
        <v>5.9858549999999999</v>
      </c>
      <c r="Q35" s="37">
        <f>IF(DADOS!Q47="","",DADOS!Q47)</f>
        <v>141.98670000000001</v>
      </c>
      <c r="R35" s="36">
        <f>IF(DADOS!R47="","",DADOS!R47)</f>
        <v>2.2000000000000002</v>
      </c>
      <c r="S35" s="37">
        <f>IF(DADOS!S47="","",DADOS!S47)</f>
        <v>8.85</v>
      </c>
    </row>
    <row r="36" spans="1:19" x14ac:dyDescent="0.2">
      <c r="A36" s="35">
        <v>43862</v>
      </c>
      <c r="B36" s="36">
        <f>IF(DADOS!B72="","",DADOS!B72)</f>
        <v>101.6</v>
      </c>
      <c r="C36" s="36">
        <f>IF(DADOS!C72="","",DADOS!C72)</f>
        <v>29.85</v>
      </c>
      <c r="D36" s="36">
        <f>IF(DADOS!D72="","",DADOS!D72)</f>
        <v>24.8</v>
      </c>
      <c r="E36" s="36">
        <f>IF(DADOS!E72="","",DADOS!E72)</f>
        <v>21.04</v>
      </c>
      <c r="F36" s="36">
        <f>IF(DADOS!F72="","",DADOS!F72)</f>
        <v>98.6</v>
      </c>
      <c r="G36" s="36">
        <f>IF(DADOS!G72="","",DADOS!G72)</f>
        <v>82.2</v>
      </c>
      <c r="H36" s="36">
        <f>IF(DADOS!H72="","",DADOS!H72)</f>
        <v>57.16</v>
      </c>
      <c r="I36" s="36">
        <f>IF(DADOS!I72="","",DADOS!I72)</f>
        <v>2.5377879999999999</v>
      </c>
      <c r="J36" s="36">
        <f>IF(DADOS!J72="","",DADOS!J72)</f>
        <v>3.1623649999999999</v>
      </c>
      <c r="K36" s="36">
        <f>IF(DADOS!K72="","",DADOS!K72)</f>
        <v>0.62457720000000005</v>
      </c>
      <c r="L36" s="36">
        <f>IF(DADOS!L72="","",DADOS!L72)</f>
        <v>26.31</v>
      </c>
      <c r="M36" s="36">
        <f>IF(DADOS!M72="","",DADOS!M72)</f>
        <v>22.92</v>
      </c>
      <c r="N36" s="36">
        <f>IF(DADOS!N72="","",DADOS!N72)</f>
        <v>19.3</v>
      </c>
      <c r="O36" s="36">
        <f>IF(DADOS!O72="","",DADOS!O72)</f>
        <v>1.4147240000000001</v>
      </c>
      <c r="P36" s="36">
        <f>IF(DADOS!P72="","",DADOS!P72)</f>
        <v>2.9164210000000002</v>
      </c>
      <c r="Q36" s="36">
        <f>IF(DADOS!Q72="","",DADOS!Q72)</f>
        <v>254.91370000000001</v>
      </c>
      <c r="R36" s="36">
        <f>IF(DADOS!R72="","",DADOS!R72)</f>
        <v>0</v>
      </c>
      <c r="S36" s="36">
        <f>IF(DADOS!S72="","",DADOS!S72)</f>
        <v>15.35</v>
      </c>
    </row>
    <row r="37" spans="1:19" x14ac:dyDescent="0.2">
      <c r="A37" s="35">
        <v>43863</v>
      </c>
      <c r="B37" s="36">
        <f>IF(DADOS!B73="","",DADOS!B73)</f>
        <v>101.4</v>
      </c>
      <c r="C37" s="36">
        <f>IF(DADOS!C73="","",DADOS!C73)</f>
        <v>29.23</v>
      </c>
      <c r="D37" s="36">
        <f>IF(DADOS!D73="","",DADOS!D73)</f>
        <v>25.4</v>
      </c>
      <c r="E37" s="36">
        <f>IF(DADOS!E73="","",DADOS!E73)</f>
        <v>23.39</v>
      </c>
      <c r="F37" s="36">
        <f>IF(DADOS!F73="","",DADOS!F73)</f>
        <v>99.3</v>
      </c>
      <c r="G37" s="36">
        <f>IF(DADOS!G73="","",DADOS!G73)</f>
        <v>88.3</v>
      </c>
      <c r="H37" s="36">
        <f>IF(DADOS!H73="","",DADOS!H73)</f>
        <v>66.5</v>
      </c>
      <c r="I37" s="36">
        <f>IF(DADOS!I73="","",DADOS!I73)</f>
        <v>2.8519480000000001</v>
      </c>
      <c r="J37" s="36">
        <f>IF(DADOS!J73="","",DADOS!J73)</f>
        <v>3.2523</v>
      </c>
      <c r="K37" s="36">
        <f>IF(DADOS!K73="","",DADOS!K73)</f>
        <v>0.40035179999999998</v>
      </c>
      <c r="L37" s="36">
        <f>IF(DADOS!L73="","",DADOS!L73)</f>
        <v>30.61</v>
      </c>
      <c r="M37" s="36">
        <f>IF(DADOS!M73="","",DADOS!M73)</f>
        <v>26.12</v>
      </c>
      <c r="N37" s="36">
        <f>IF(DADOS!N73="","",DADOS!N73)</f>
        <v>22.34</v>
      </c>
      <c r="O37" s="36">
        <f>IF(DADOS!O73="","",DADOS!O73)</f>
        <v>1.096873</v>
      </c>
      <c r="P37" s="36">
        <f>IF(DADOS!P73="","",DADOS!P73)</f>
        <v>3.7033399999999999</v>
      </c>
      <c r="Q37" s="36">
        <f>IF(DADOS!Q73="","",DADOS!Q73)</f>
        <v>141.6189</v>
      </c>
      <c r="R37" s="36">
        <f>IF(DADOS!R73="","",DADOS!R73)</f>
        <v>6.4</v>
      </c>
      <c r="S37" s="36">
        <f>IF(DADOS!S73="","",DADOS!S73)</f>
        <v>10.77</v>
      </c>
    </row>
    <row r="38" spans="1:19" x14ac:dyDescent="0.2">
      <c r="A38" s="35">
        <v>43864</v>
      </c>
      <c r="B38" s="36">
        <f>IF(DADOS!B74="","",DADOS!B74)</f>
        <v>101.5</v>
      </c>
      <c r="C38" s="36">
        <f>IF(DADOS!C74="","",DADOS!C74)</f>
        <v>31.08</v>
      </c>
      <c r="D38" s="36">
        <f>IF(DADOS!D74="","",DADOS!D74)</f>
        <v>23.78</v>
      </c>
      <c r="E38" s="36">
        <f>IF(DADOS!E74="","",DADOS!E74)</f>
        <v>19.25</v>
      </c>
      <c r="F38" s="36">
        <f>IF(DADOS!F74="","",DADOS!F74)</f>
        <v>98.2</v>
      </c>
      <c r="G38" s="36">
        <f>IF(DADOS!G74="","",DADOS!G74)</f>
        <v>88.9</v>
      </c>
      <c r="H38" s="36">
        <f>IF(DADOS!H74="","",DADOS!H74)</f>
        <v>58.99</v>
      </c>
      <c r="I38" s="36">
        <f>IF(DADOS!I74="","",DADOS!I74)</f>
        <v>2.6135760000000001</v>
      </c>
      <c r="J38" s="36">
        <f>IF(DADOS!J74="","",DADOS!J74)</f>
        <v>2.9888889999999999</v>
      </c>
      <c r="K38" s="36">
        <f>IF(DADOS!K74="","",DADOS!K74)</f>
        <v>0.37531239999999999</v>
      </c>
      <c r="L38" s="36">
        <f>IF(DADOS!L74="","",DADOS!L74)</f>
        <v>28.12</v>
      </c>
      <c r="M38" s="36">
        <f>IF(DADOS!M74="","",DADOS!M74)</f>
        <v>23.59</v>
      </c>
      <c r="N38" s="36">
        <f>IF(DADOS!N74="","",DADOS!N74)</f>
        <v>18.14</v>
      </c>
      <c r="O38" s="36">
        <f>IF(DADOS!O74="","",DADOS!O74)</f>
        <v>2.9468100000000002</v>
      </c>
      <c r="P38" s="36">
        <f>IF(DADOS!P74="","",DADOS!P74)</f>
        <v>6.8547019999999996</v>
      </c>
      <c r="Q38" s="36">
        <f>IF(DADOS!Q74="","",DADOS!Q74)</f>
        <v>125.52549999999999</v>
      </c>
      <c r="R38" s="36">
        <f>IF(DADOS!R74="","",DADOS!R74)</f>
        <v>7</v>
      </c>
      <c r="S38" s="36">
        <f>IF(DADOS!S74="","",DADOS!S74)</f>
        <v>12.95</v>
      </c>
    </row>
    <row r="39" spans="1:19" x14ac:dyDescent="0.2">
      <c r="A39" s="35">
        <v>43865</v>
      </c>
      <c r="B39" s="36">
        <f>IF(DADOS!B75="","",DADOS!B75)</f>
        <v>101.5</v>
      </c>
      <c r="C39" s="36">
        <f>IF(DADOS!C75="","",DADOS!C75)</f>
        <v>31.6</v>
      </c>
      <c r="D39" s="36">
        <f>IF(DADOS!D75="","",DADOS!D75)</f>
        <v>24.18</v>
      </c>
      <c r="E39" s="36">
        <f>IF(DADOS!E75="","",DADOS!E75)</f>
        <v>18.37</v>
      </c>
      <c r="F39" s="36">
        <f>IF(DADOS!F75="","",DADOS!F75)</f>
        <v>99.5</v>
      </c>
      <c r="G39" s="36">
        <f>IF(DADOS!G75="","",DADOS!G75)</f>
        <v>82.1</v>
      </c>
      <c r="H39" s="36">
        <f>IF(DADOS!H75="","",DADOS!H75)</f>
        <v>48.3</v>
      </c>
      <c r="I39" s="36">
        <f>IF(DADOS!I75="","",DADOS!I75)</f>
        <v>2.4274559999999998</v>
      </c>
      <c r="J39" s="36">
        <f>IF(DADOS!J75="","",DADOS!J75)</f>
        <v>3.0935649999999999</v>
      </c>
      <c r="K39" s="36">
        <f>IF(DADOS!K75="","",DADOS!K75)</f>
        <v>0.66610930000000002</v>
      </c>
      <c r="L39" s="36">
        <f>IF(DADOS!L75="","",DADOS!L75)</f>
        <v>27.25</v>
      </c>
      <c r="M39" s="36">
        <f>IF(DADOS!M75="","",DADOS!M75)</f>
        <v>21.67</v>
      </c>
      <c r="N39" s="36">
        <f>IF(DADOS!N75="","",DADOS!N75)</f>
        <v>17.2</v>
      </c>
      <c r="O39" s="36">
        <f>IF(DADOS!O75="","",DADOS!O75)</f>
        <v>1.6838040000000001</v>
      </c>
      <c r="P39" s="36">
        <f>IF(DADOS!P75="","",DADOS!P75)</f>
        <v>4.5575130000000001</v>
      </c>
      <c r="Q39" s="36">
        <f>IF(DADOS!Q75="","",DADOS!Q75)</f>
        <v>147.24760000000001</v>
      </c>
      <c r="R39" s="36">
        <f>IF(DADOS!R75="","",DADOS!R75)</f>
        <v>0.4</v>
      </c>
      <c r="S39" s="36">
        <f>IF(DADOS!S75="","",DADOS!S75)</f>
        <v>19.25</v>
      </c>
    </row>
    <row r="40" spans="1:19" x14ac:dyDescent="0.2">
      <c r="A40" s="35">
        <v>43866</v>
      </c>
      <c r="B40" s="36">
        <f>IF(DADOS!B76="","",DADOS!B76)</f>
        <v>101.4</v>
      </c>
      <c r="C40" s="36">
        <f>IF(DADOS!C76="","",DADOS!C76)</f>
        <v>28.85</v>
      </c>
      <c r="D40" s="36">
        <f>IF(DADOS!D76="","",DADOS!D76)</f>
        <v>24.13</v>
      </c>
      <c r="E40" s="36">
        <f>IF(DADOS!E76="","",DADOS!E76)</f>
        <v>19.670000000000002</v>
      </c>
      <c r="F40" s="36">
        <f>IF(DADOS!F76="","",DADOS!F76)</f>
        <v>95.2</v>
      </c>
      <c r="G40" s="36">
        <f>IF(DADOS!G76="","",DADOS!G76)</f>
        <v>79.41</v>
      </c>
      <c r="H40" s="36">
        <f>IF(DADOS!H76="","",DADOS!H76)</f>
        <v>58.58</v>
      </c>
      <c r="I40" s="36">
        <f>IF(DADOS!I76="","",DADOS!I76)</f>
        <v>2.3668529999999999</v>
      </c>
      <c r="J40" s="36">
        <f>IF(DADOS!J76="","",DADOS!J76)</f>
        <v>3.0366689999999998</v>
      </c>
      <c r="K40" s="36">
        <f>IF(DADOS!K76="","",DADOS!K76)</f>
        <v>0.66981590000000002</v>
      </c>
      <c r="L40" s="36">
        <f>IF(DADOS!L76="","",DADOS!L76)</f>
        <v>23.93</v>
      </c>
      <c r="M40" s="36">
        <f>IF(DADOS!M76="","",DADOS!M76)</f>
        <v>21.03</v>
      </c>
      <c r="N40" s="36">
        <f>IF(DADOS!N76="","",DADOS!N76)</f>
        <v>17.7</v>
      </c>
      <c r="O40" s="36">
        <f>IF(DADOS!O76="","",DADOS!O76)</f>
        <v>2.5021080000000002</v>
      </c>
      <c r="P40" s="36">
        <f>IF(DADOS!P76="","",DADOS!P76)</f>
        <v>5.8306469999999999</v>
      </c>
      <c r="Q40" s="36">
        <f>IF(DADOS!Q76="","",DADOS!Q76)</f>
        <v>108.5005</v>
      </c>
      <c r="R40" s="36">
        <f>IF(DADOS!R76="","",DADOS!R76)</f>
        <v>0</v>
      </c>
      <c r="S40" s="36">
        <f>IF(DADOS!S76="","",DADOS!S76)</f>
        <v>17.29</v>
      </c>
    </row>
    <row r="41" spans="1:19" x14ac:dyDescent="0.2">
      <c r="A41" s="35">
        <v>43867</v>
      </c>
      <c r="B41" s="36">
        <f>IF(DADOS!B77="","",DADOS!B77)</f>
        <v>101.4</v>
      </c>
      <c r="C41" s="36">
        <f>IF(DADOS!C77="","",DADOS!C77)</f>
        <v>31.58</v>
      </c>
      <c r="D41" s="36">
        <f>IF(DADOS!D77="","",DADOS!D77)</f>
        <v>25.11</v>
      </c>
      <c r="E41" s="36">
        <f>IF(DADOS!E77="","",DADOS!E77)</f>
        <v>21.73</v>
      </c>
      <c r="F41" s="36">
        <f>IF(DADOS!F77="","",DADOS!F77)</f>
        <v>98.5</v>
      </c>
      <c r="G41" s="36">
        <f>IF(DADOS!G77="","",DADOS!G77)</f>
        <v>82.5</v>
      </c>
      <c r="H41" s="36">
        <f>IF(DADOS!H77="","",DADOS!H77)</f>
        <v>55.91</v>
      </c>
      <c r="I41" s="36">
        <f>IF(DADOS!I77="","",DADOS!I77)</f>
        <v>2.603745</v>
      </c>
      <c r="J41" s="36">
        <f>IF(DADOS!J77="","",DADOS!J77)</f>
        <v>3.2305459999999999</v>
      </c>
      <c r="K41" s="36">
        <f>IF(DADOS!K77="","",DADOS!K77)</f>
        <v>0.62680020000000003</v>
      </c>
      <c r="L41" s="36">
        <f>IF(DADOS!L77="","",DADOS!L77)</f>
        <v>27.46</v>
      </c>
      <c r="M41" s="36">
        <f>IF(DADOS!M77="","",DADOS!M77)</f>
        <v>23.6</v>
      </c>
      <c r="N41" s="36">
        <f>IF(DADOS!N77="","",DADOS!N77)</f>
        <v>21.25</v>
      </c>
      <c r="O41" s="36">
        <f>IF(DADOS!O77="","",DADOS!O77)</f>
        <v>2.5536979999999998</v>
      </c>
      <c r="P41" s="36">
        <f>IF(DADOS!P77="","",DADOS!P77)</f>
        <v>5.0660080000000001</v>
      </c>
      <c r="Q41" s="36">
        <f>IF(DADOS!Q77="","",DADOS!Q77)</f>
        <v>98.492769999999993</v>
      </c>
      <c r="R41" s="36">
        <f>IF(DADOS!R77="","",DADOS!R77)</f>
        <v>0</v>
      </c>
      <c r="S41" s="36">
        <f>IF(DADOS!S77="","",DADOS!S77)</f>
        <v>18.45</v>
      </c>
    </row>
    <row r="42" spans="1:19" x14ac:dyDescent="0.2">
      <c r="A42" s="35">
        <v>43868</v>
      </c>
      <c r="B42" s="36">
        <f>IF(DADOS!B78="","",DADOS!B78)</f>
        <v>101.4</v>
      </c>
      <c r="C42" s="36">
        <f>IF(DADOS!C78="","",DADOS!C78)</f>
        <v>32.79</v>
      </c>
      <c r="D42" s="36">
        <f>IF(DADOS!D78="","",DADOS!D78)</f>
        <v>25.86</v>
      </c>
      <c r="E42" s="36">
        <f>IF(DADOS!E78="","",DADOS!E78)</f>
        <v>20.61</v>
      </c>
      <c r="F42" s="36">
        <f>IF(DADOS!F78="","",DADOS!F78)</f>
        <v>99.4</v>
      </c>
      <c r="G42" s="36">
        <f>IF(DADOS!G78="","",DADOS!G78)</f>
        <v>82.1</v>
      </c>
      <c r="H42" s="36">
        <f>IF(DADOS!H78="","",DADOS!H78)</f>
        <v>49.76</v>
      </c>
      <c r="I42" s="36">
        <f>IF(DADOS!I78="","",DADOS!I78)</f>
        <v>2.6824750000000002</v>
      </c>
      <c r="J42" s="36">
        <f>IF(DADOS!J78="","",DADOS!J78)</f>
        <v>3.401729</v>
      </c>
      <c r="K42" s="36">
        <f>IF(DADOS!K78="","",DADOS!K78)</f>
        <v>0.71925410000000001</v>
      </c>
      <c r="L42" s="36">
        <f>IF(DADOS!L78="","",DADOS!L78)</f>
        <v>31.66</v>
      </c>
      <c r="M42" s="36">
        <f>IF(DADOS!M78="","",DADOS!M78)</f>
        <v>24.42</v>
      </c>
      <c r="N42" s="36">
        <f>IF(DADOS!N78="","",DADOS!N78)</f>
        <v>21.04</v>
      </c>
      <c r="O42" s="36">
        <f>IF(DADOS!O78="","",DADOS!O78)</f>
        <v>1.620886</v>
      </c>
      <c r="P42" s="36">
        <f>IF(DADOS!P78="","",DADOS!P78)</f>
        <v>3.7477320000000001</v>
      </c>
      <c r="Q42" s="36">
        <f>IF(DADOS!Q78="","",DADOS!Q78)</f>
        <v>153.68430000000001</v>
      </c>
      <c r="R42" s="36">
        <f>IF(DADOS!R78="","",DADOS!R78)</f>
        <v>1.6</v>
      </c>
      <c r="S42" s="36">
        <f>IF(DADOS!S78="","",DADOS!S78)</f>
        <v>20.89</v>
      </c>
    </row>
    <row r="43" spans="1:19" x14ac:dyDescent="0.2">
      <c r="A43" s="35">
        <v>43869</v>
      </c>
      <c r="B43" s="36">
        <f>IF(DADOS!B79="","",DADOS!B79)</f>
        <v>101.2</v>
      </c>
      <c r="C43" s="36">
        <f>IF(DADOS!C79="","",DADOS!C79)</f>
        <v>33.229999999999997</v>
      </c>
      <c r="D43" s="36">
        <f>IF(DADOS!D79="","",DADOS!D79)</f>
        <v>26.34</v>
      </c>
      <c r="E43" s="36">
        <f>IF(DADOS!E79="","",DADOS!E79)</f>
        <v>21.48</v>
      </c>
      <c r="F43" s="36">
        <f>IF(DADOS!F79="","",DADOS!F79)</f>
        <v>98.6</v>
      </c>
      <c r="G43" s="36">
        <f>IF(DADOS!G79="","",DADOS!G79)</f>
        <v>73.239999999999995</v>
      </c>
      <c r="H43" s="36">
        <f>IF(DADOS!H79="","",DADOS!H79)</f>
        <v>42.41</v>
      </c>
      <c r="I43" s="36">
        <f>IF(DADOS!I79="","",DADOS!I79)</f>
        <v>2.4582980000000001</v>
      </c>
      <c r="J43" s="36">
        <f>IF(DADOS!J79="","",DADOS!J79)</f>
        <v>3.487587</v>
      </c>
      <c r="K43" s="36">
        <f>IF(DADOS!K79="","",DADOS!K79)</f>
        <v>1.0292889999999999</v>
      </c>
      <c r="L43" s="36">
        <f>IF(DADOS!L79="","",DADOS!L79)</f>
        <v>26.06</v>
      </c>
      <c r="M43" s="36">
        <f>IF(DADOS!M79="","",DADOS!M79)</f>
        <v>22.06</v>
      </c>
      <c r="N43" s="36">
        <f>IF(DADOS!N79="","",DADOS!N79)</f>
        <v>17.22</v>
      </c>
      <c r="O43" s="36">
        <f>IF(DADOS!O79="","",DADOS!O79)</f>
        <v>2.050646</v>
      </c>
      <c r="P43" s="36">
        <f>IF(DADOS!P79="","",DADOS!P79)</f>
        <v>5.5440129999999996</v>
      </c>
      <c r="Q43" s="36">
        <f>IF(DADOS!Q79="","",DADOS!Q79)</f>
        <v>135.52629999999999</v>
      </c>
      <c r="R43" s="36">
        <f>IF(DADOS!R79="","",DADOS!R79)</f>
        <v>0</v>
      </c>
      <c r="S43" s="36">
        <f>IF(DADOS!S79="","",DADOS!S79)</f>
        <v>25.22</v>
      </c>
    </row>
    <row r="44" spans="1:19" x14ac:dyDescent="0.2">
      <c r="A44" s="35">
        <v>43870</v>
      </c>
      <c r="B44" s="36">
        <f>IF(DADOS!B80="","",DADOS!B80)</f>
        <v>101.2</v>
      </c>
      <c r="C44" s="36">
        <f>IF(DADOS!C80="","",DADOS!C80)</f>
        <v>32.61</v>
      </c>
      <c r="D44" s="36">
        <f>IF(DADOS!D80="","",DADOS!D80)</f>
        <v>26.91</v>
      </c>
      <c r="E44" s="36">
        <f>IF(DADOS!E80="","",DADOS!E80)</f>
        <v>22.03</v>
      </c>
      <c r="F44" s="36">
        <f>IF(DADOS!F80="","",DADOS!F80)</f>
        <v>92</v>
      </c>
      <c r="G44" s="36">
        <f>IF(DADOS!G80="","",DADOS!G80)</f>
        <v>70.709999999999994</v>
      </c>
      <c r="H44" s="36">
        <f>IF(DADOS!H80="","",DADOS!H80)</f>
        <v>46.08</v>
      </c>
      <c r="I44" s="36">
        <f>IF(DADOS!I80="","",DADOS!I80)</f>
        <v>2.4502809999999999</v>
      </c>
      <c r="J44" s="36">
        <f>IF(DADOS!J80="","",DADOS!J80)</f>
        <v>3.6070829999999998</v>
      </c>
      <c r="K44" s="36">
        <f>IF(DADOS!K80="","",DADOS!K80)</f>
        <v>1.1568020000000001</v>
      </c>
      <c r="L44" s="36">
        <f>IF(DADOS!L80="","",DADOS!L80)</f>
        <v>26.42</v>
      </c>
      <c r="M44" s="36">
        <f>IF(DADOS!M80="","",DADOS!M80)</f>
        <v>21.98</v>
      </c>
      <c r="N44" s="36">
        <f>IF(DADOS!N80="","",DADOS!N80)</f>
        <v>18.28</v>
      </c>
      <c r="O44" s="36">
        <f>IF(DADOS!O80="","",DADOS!O80)</f>
        <v>2.9255749999999998</v>
      </c>
      <c r="P44" s="36">
        <f>IF(DADOS!P80="","",DADOS!P80)</f>
        <v>6.2539280000000002</v>
      </c>
      <c r="Q44" s="36">
        <f>IF(DADOS!Q80="","",DADOS!Q80)</f>
        <v>99.242570000000001</v>
      </c>
      <c r="R44" s="36">
        <f>IF(DADOS!R80="","",DADOS!R80)</f>
        <v>0</v>
      </c>
      <c r="S44" s="36">
        <f>IF(DADOS!S80="","",DADOS!S80)</f>
        <v>27.03</v>
      </c>
    </row>
    <row r="45" spans="1:19" x14ac:dyDescent="0.2">
      <c r="A45" s="35">
        <v>43871</v>
      </c>
      <c r="B45" s="36">
        <f>IF(DADOS!B81="","",DADOS!B81)</f>
        <v>101.3</v>
      </c>
      <c r="C45" s="36">
        <f>IF(DADOS!C81="","",DADOS!C81)</f>
        <v>33.85</v>
      </c>
      <c r="D45" s="36">
        <f>IF(DADOS!D81="","",DADOS!D81)</f>
        <v>27.6</v>
      </c>
      <c r="E45" s="36">
        <f>IF(DADOS!E81="","",DADOS!E81)</f>
        <v>22.1</v>
      </c>
      <c r="F45" s="36">
        <f>IF(DADOS!F81="","",DADOS!F81)</f>
        <v>93.8</v>
      </c>
      <c r="G45" s="36">
        <f>IF(DADOS!G81="","",DADOS!G81)</f>
        <v>69.959999999999994</v>
      </c>
      <c r="H45" s="36">
        <f>IF(DADOS!H81="","",DADOS!H81)</f>
        <v>41.28</v>
      </c>
      <c r="I45" s="36">
        <f>IF(DADOS!I81="","",DADOS!I81)</f>
        <v>2.5152709999999998</v>
      </c>
      <c r="J45" s="36">
        <f>IF(DADOS!J81="","",DADOS!J81)</f>
        <v>3.7559800000000001</v>
      </c>
      <c r="K45" s="36">
        <f>IF(DADOS!K81="","",DADOS!K81)</f>
        <v>1.2407090000000001</v>
      </c>
      <c r="L45" s="36">
        <f>IF(DADOS!L81="","",DADOS!L81)</f>
        <v>26.88</v>
      </c>
      <c r="M45" s="36">
        <f>IF(DADOS!M81="","",DADOS!M81)</f>
        <v>22.66</v>
      </c>
      <c r="N45" s="36">
        <f>IF(DADOS!N81="","",DADOS!N81)</f>
        <v>17.28</v>
      </c>
      <c r="O45" s="36">
        <f>IF(DADOS!O81="","",DADOS!O81)</f>
        <v>2.1845379999999999</v>
      </c>
      <c r="P45" s="36">
        <f>IF(DADOS!P81="","",DADOS!P81)</f>
        <v>4.2807389999999996</v>
      </c>
      <c r="Q45" s="36">
        <f>IF(DADOS!Q81="","",DADOS!Q81)</f>
        <v>113.5204</v>
      </c>
      <c r="R45" s="36">
        <f>IF(DADOS!R81="","",DADOS!R81)</f>
        <v>0</v>
      </c>
      <c r="S45" s="36">
        <f>IF(DADOS!S81="","",DADOS!S81)</f>
        <v>25.27</v>
      </c>
    </row>
    <row r="46" spans="1:19" x14ac:dyDescent="0.2">
      <c r="A46" s="35">
        <v>43872</v>
      </c>
      <c r="B46" s="36">
        <f>IF(DADOS!B82="","",DADOS!B82)</f>
        <v>101.5</v>
      </c>
      <c r="C46" s="36">
        <f>IF(DADOS!C82="","",DADOS!C82)</f>
        <v>32.520000000000003</v>
      </c>
      <c r="D46" s="36">
        <f>IF(DADOS!D82="","",DADOS!D82)</f>
        <v>25.52</v>
      </c>
      <c r="E46" s="36">
        <f>IF(DADOS!E82="","",DADOS!E82)</f>
        <v>22.74</v>
      </c>
      <c r="F46" s="36">
        <f>IF(DADOS!F82="","",DADOS!F82)</f>
        <v>99</v>
      </c>
      <c r="G46" s="36">
        <f>IF(DADOS!G82="","",DADOS!G82)</f>
        <v>85.7</v>
      </c>
      <c r="H46" s="36">
        <f>IF(DADOS!H82="","",DADOS!H82)</f>
        <v>54.77</v>
      </c>
      <c r="I46" s="36">
        <f>IF(DADOS!I82="","",DADOS!I82)</f>
        <v>2.7692410000000001</v>
      </c>
      <c r="J46" s="36">
        <f>IF(DADOS!J82="","",DADOS!J82)</f>
        <v>3.299099</v>
      </c>
      <c r="K46" s="36">
        <f>IF(DADOS!K82="","",DADOS!K82)</f>
        <v>0.52985760000000004</v>
      </c>
      <c r="L46" s="36">
        <f>IF(DADOS!L82="","",DADOS!L82)</f>
        <v>28.82</v>
      </c>
      <c r="M46" s="36">
        <f>IF(DADOS!M82="","",DADOS!M82)</f>
        <v>25.3</v>
      </c>
      <c r="N46" s="36">
        <f>IF(DADOS!N82="","",DADOS!N82)</f>
        <v>23.1</v>
      </c>
      <c r="O46" s="36">
        <f>IF(DADOS!O82="","",DADOS!O82)</f>
        <v>2.3906390000000002</v>
      </c>
      <c r="P46" s="36">
        <f>IF(DADOS!P82="","",DADOS!P82)</f>
        <v>5.6376189999999999</v>
      </c>
      <c r="Q46" s="36">
        <f>IF(DADOS!Q82="","",DADOS!Q82)</f>
        <v>127.27800000000001</v>
      </c>
      <c r="R46" s="36">
        <f>IF(DADOS!R82="","",DADOS!R82)</f>
        <v>21.4</v>
      </c>
      <c r="S46" s="36">
        <f>IF(DADOS!S82="","",DADOS!S82)</f>
        <v>15.68</v>
      </c>
    </row>
    <row r="47" spans="1:19" x14ac:dyDescent="0.2">
      <c r="A47" s="35">
        <v>43873</v>
      </c>
      <c r="B47" s="36">
        <f>IF(DADOS!B83="","",DADOS!B83)</f>
        <v>101.5</v>
      </c>
      <c r="C47" s="36">
        <f>IF(DADOS!C83="","",DADOS!C83)</f>
        <v>30.59</v>
      </c>
      <c r="D47" s="36">
        <f>IF(DADOS!D83="","",DADOS!D83)</f>
        <v>25.17</v>
      </c>
      <c r="E47" s="36">
        <f>IF(DADOS!E83="","",DADOS!E83)</f>
        <v>21.24</v>
      </c>
      <c r="F47" s="36">
        <f>IF(DADOS!F83="","",DADOS!F83)</f>
        <v>95.2</v>
      </c>
      <c r="G47" s="36">
        <f>IF(DADOS!G83="","",DADOS!G83)</f>
        <v>75.239999999999995</v>
      </c>
      <c r="H47" s="36">
        <f>IF(DADOS!H83="","",DADOS!H83)</f>
        <v>51.71</v>
      </c>
      <c r="I47" s="36">
        <f>IF(DADOS!I83="","",DADOS!I83)</f>
        <v>2.3681730000000001</v>
      </c>
      <c r="J47" s="36">
        <f>IF(DADOS!J83="","",DADOS!J83)</f>
        <v>3.239932</v>
      </c>
      <c r="K47" s="36">
        <f>IF(DADOS!K83="","",DADOS!K83)</f>
        <v>0.87175919999999996</v>
      </c>
      <c r="L47" s="36">
        <f>IF(DADOS!L83="","",DADOS!L83)</f>
        <v>25.6</v>
      </c>
      <c r="M47" s="36">
        <f>IF(DADOS!M83="","",DADOS!M83)</f>
        <v>21.06</v>
      </c>
      <c r="N47" s="36">
        <f>IF(DADOS!N83="","",DADOS!N83)</f>
        <v>17.760000000000002</v>
      </c>
      <c r="O47" s="36">
        <f>IF(DADOS!O83="","",DADOS!O83)</f>
        <v>2.6340210000000002</v>
      </c>
      <c r="P47" s="36">
        <f>IF(DADOS!P83="","",DADOS!P83)</f>
        <v>5.8063549999999999</v>
      </c>
      <c r="Q47" s="36">
        <f>IF(DADOS!Q83="","",DADOS!Q83)</f>
        <v>99.172489999999996</v>
      </c>
      <c r="R47" s="36">
        <f>IF(DADOS!R83="","",DADOS!R83)</f>
        <v>0</v>
      </c>
      <c r="S47" s="36">
        <f>IF(DADOS!S83="","",DADOS!S83)</f>
        <v>24.01</v>
      </c>
    </row>
    <row r="48" spans="1:19" x14ac:dyDescent="0.2">
      <c r="A48" s="35">
        <v>43874</v>
      </c>
      <c r="B48" s="36">
        <f>IF(DADOS!B84="","",DADOS!B84)</f>
        <v>101.5</v>
      </c>
      <c r="C48" s="36">
        <f>IF(DADOS!C84="","",DADOS!C84)</f>
        <v>31.51</v>
      </c>
      <c r="D48" s="36">
        <f>IF(DADOS!D84="","",DADOS!D84)</f>
        <v>24.88</v>
      </c>
      <c r="E48" s="36">
        <f>IF(DADOS!E84="","",DADOS!E84)</f>
        <v>19.39</v>
      </c>
      <c r="F48" s="36">
        <f>IF(DADOS!F84="","",DADOS!F84)</f>
        <v>88.7</v>
      </c>
      <c r="G48" s="36">
        <f>IF(DADOS!G84="","",DADOS!G84)</f>
        <v>68.14</v>
      </c>
      <c r="H48" s="36">
        <f>IF(DADOS!H84="","",DADOS!H84)</f>
        <v>40.700000000000003</v>
      </c>
      <c r="I48" s="36">
        <f>IF(DADOS!I84="","",DADOS!I84)</f>
        <v>2.076975</v>
      </c>
      <c r="J48" s="36">
        <f>IF(DADOS!J84="","",DADOS!J84)</f>
        <v>3.2077420000000001</v>
      </c>
      <c r="K48" s="36">
        <f>IF(DADOS!K84="","",DADOS!K84)</f>
        <v>1.1307670000000001</v>
      </c>
      <c r="L48" s="36">
        <f>IF(DADOS!L84="","",DADOS!L84)</f>
        <v>21.68</v>
      </c>
      <c r="M48" s="36">
        <f>IF(DADOS!M84="","",DADOS!M84)</f>
        <v>17.59</v>
      </c>
      <c r="N48" s="36">
        <f>IF(DADOS!N84="","",DADOS!N84)</f>
        <v>13.61</v>
      </c>
      <c r="O48" s="36">
        <f>IF(DADOS!O84="","",DADOS!O84)</f>
        <v>2.4087160000000001</v>
      </c>
      <c r="P48" s="36">
        <f>IF(DADOS!P84="","",DADOS!P84)</f>
        <v>5.1526149999999999</v>
      </c>
      <c r="Q48" s="36">
        <f>IF(DADOS!Q84="","",DADOS!Q84)</f>
        <v>95.837320000000005</v>
      </c>
      <c r="R48" s="36">
        <f>IF(DADOS!R84="","",DADOS!R84)</f>
        <v>0</v>
      </c>
      <c r="S48" s="36">
        <f>IF(DADOS!S84="","",DADOS!S84)</f>
        <v>25.77</v>
      </c>
    </row>
    <row r="49" spans="1:19" x14ac:dyDescent="0.2">
      <c r="A49" s="35">
        <v>43875</v>
      </c>
      <c r="B49" s="36">
        <f>IF(DADOS!B85="","",DADOS!B85)</f>
        <v>101.5</v>
      </c>
      <c r="C49" s="36">
        <f>IF(DADOS!C85="","",DADOS!C85)</f>
        <v>32.799999999999997</v>
      </c>
      <c r="D49" s="36">
        <f>IF(DADOS!D85="","",DADOS!D85)</f>
        <v>26.02</v>
      </c>
      <c r="E49" s="36">
        <f>IF(DADOS!E85="","",DADOS!E85)</f>
        <v>20.04</v>
      </c>
      <c r="F49" s="36">
        <f>IF(DADOS!F85="","",DADOS!F85)</f>
        <v>89.3</v>
      </c>
      <c r="G49" s="36">
        <f>IF(DADOS!G85="","",DADOS!G85)</f>
        <v>59.09</v>
      </c>
      <c r="H49" s="36">
        <f>IF(DADOS!H85="","",DADOS!H85)</f>
        <v>33.17</v>
      </c>
      <c r="I49" s="36">
        <f>IF(DADOS!I85="","",DADOS!I85)</f>
        <v>1.912709</v>
      </c>
      <c r="J49" s="36">
        <f>IF(DADOS!J85="","",DADOS!J85)</f>
        <v>3.4452820000000002</v>
      </c>
      <c r="K49" s="36">
        <f>IF(DADOS!K85="","",DADOS!K85)</f>
        <v>1.532573</v>
      </c>
      <c r="L49" s="36">
        <f>IF(DADOS!L85="","",DADOS!L85)</f>
        <v>20.47</v>
      </c>
      <c r="M49" s="36">
        <f>IF(DADOS!M85="","",DADOS!M85)</f>
        <v>15.47</v>
      </c>
      <c r="N49" s="36">
        <f>IF(DADOS!N85="","",DADOS!N85)</f>
        <v>10.68</v>
      </c>
      <c r="O49" s="36">
        <f>IF(DADOS!O85="","",DADOS!O85)</f>
        <v>2.8033070000000002</v>
      </c>
      <c r="P49" s="36">
        <f>IF(DADOS!P85="","",DADOS!P85)</f>
        <v>5.2234910000000001</v>
      </c>
      <c r="Q49" s="36">
        <f>IF(DADOS!Q85="","",DADOS!Q85)</f>
        <v>87.070369999999997</v>
      </c>
      <c r="R49" s="36">
        <f>IF(DADOS!R85="","",DADOS!R85)</f>
        <v>0</v>
      </c>
      <c r="S49" s="36">
        <f>IF(DADOS!S85="","",DADOS!S85)</f>
        <v>28.51</v>
      </c>
    </row>
    <row r="50" spans="1:19" x14ac:dyDescent="0.2">
      <c r="A50" s="35">
        <v>43876</v>
      </c>
      <c r="B50" s="36">
        <f>IF(DADOS!B86="","",DADOS!B86)</f>
        <v>101.4</v>
      </c>
      <c r="C50" s="36">
        <f>IF(DADOS!C86="","",DADOS!C86)</f>
        <v>31.83</v>
      </c>
      <c r="D50" s="36">
        <f>IF(DADOS!D86="","",DADOS!D86)</f>
        <v>25.18</v>
      </c>
      <c r="E50" s="36">
        <f>IF(DADOS!E86="","",DADOS!E86)</f>
        <v>19.2</v>
      </c>
      <c r="F50" s="36">
        <f>IF(DADOS!F86="","",DADOS!F86)</f>
        <v>88.7</v>
      </c>
      <c r="G50" s="36">
        <f>IF(DADOS!G86="","",DADOS!G86)</f>
        <v>66.400000000000006</v>
      </c>
      <c r="H50" s="36">
        <f>IF(DADOS!H86="","",DADOS!H86)</f>
        <v>41.83</v>
      </c>
      <c r="I50" s="36">
        <f>IF(DADOS!I86="","",DADOS!I86)</f>
        <v>2.0826579999999999</v>
      </c>
      <c r="J50" s="36">
        <f>IF(DADOS!J86="","",DADOS!J86)</f>
        <v>3.2720099999999999</v>
      </c>
      <c r="K50" s="36">
        <f>IF(DADOS!K86="","",DADOS!K86)</f>
        <v>1.1893530000000001</v>
      </c>
      <c r="L50" s="36">
        <f>IF(DADOS!L86="","",DADOS!L86)</f>
        <v>23.16</v>
      </c>
      <c r="M50" s="36">
        <f>IF(DADOS!M86="","",DADOS!M86)</f>
        <v>17.63</v>
      </c>
      <c r="N50" s="36">
        <f>IF(DADOS!N86="","",DADOS!N86)</f>
        <v>13.3</v>
      </c>
      <c r="O50" s="36">
        <f>IF(DADOS!O86="","",DADOS!O86)</f>
        <v>2.1799550000000001</v>
      </c>
      <c r="P50" s="36">
        <f>IF(DADOS!P86="","",DADOS!P86)</f>
        <v>5.4793380000000003</v>
      </c>
      <c r="Q50" s="36">
        <f>IF(DADOS!Q86="","",DADOS!Q86)</f>
        <v>98.264409999999998</v>
      </c>
      <c r="R50" s="36">
        <f>IF(DADOS!R86="","",DADOS!R86)</f>
        <v>0</v>
      </c>
      <c r="S50" s="36">
        <f>IF(DADOS!S86="","",DADOS!S86)</f>
        <v>23.04</v>
      </c>
    </row>
    <row r="51" spans="1:19" x14ac:dyDescent="0.2">
      <c r="A51" s="35">
        <v>43877</v>
      </c>
      <c r="B51" s="36">
        <f>IF(DADOS!B87="","",DADOS!B87)</f>
        <v>101.2</v>
      </c>
      <c r="C51" s="36">
        <f>IF(DADOS!C87="","",DADOS!C87)</f>
        <v>34.229999999999997</v>
      </c>
      <c r="D51" s="36">
        <f>IF(DADOS!D87="","",DADOS!D87)</f>
        <v>26.92</v>
      </c>
      <c r="E51" s="36">
        <f>IF(DADOS!E87="","",DADOS!E87)</f>
        <v>20.12</v>
      </c>
      <c r="F51" s="36">
        <f>IF(DADOS!F87="","",DADOS!F87)</f>
        <v>96.3</v>
      </c>
      <c r="G51" s="36">
        <f>IF(DADOS!G87="","",DADOS!G87)</f>
        <v>67.73</v>
      </c>
      <c r="H51" s="36">
        <f>IF(DADOS!H87="","",DADOS!H87)</f>
        <v>35.64</v>
      </c>
      <c r="I51" s="36">
        <f>IF(DADOS!I87="","",DADOS!I87)</f>
        <v>2.2818800000000001</v>
      </c>
      <c r="J51" s="36">
        <f>IF(DADOS!J87="","",DADOS!J87)</f>
        <v>3.675519</v>
      </c>
      <c r="K51" s="36">
        <f>IF(DADOS!K87="","",DADOS!K87)</f>
        <v>1.3936390000000001</v>
      </c>
      <c r="L51" s="36">
        <f>IF(DADOS!L87="","",DADOS!L87)</f>
        <v>24.92</v>
      </c>
      <c r="M51" s="36">
        <f>IF(DADOS!M87="","",DADOS!M87)</f>
        <v>20.04</v>
      </c>
      <c r="N51" s="36">
        <f>IF(DADOS!N87="","",DADOS!N87)</f>
        <v>13.5</v>
      </c>
      <c r="O51" s="36">
        <f>IF(DADOS!O87="","",DADOS!O87)</f>
        <v>1.67981</v>
      </c>
      <c r="P51" s="36">
        <f>IF(DADOS!P87="","",DADOS!P87)</f>
        <v>5.1256500000000003</v>
      </c>
      <c r="Q51" s="36">
        <f>IF(DADOS!Q87="","",DADOS!Q87)</f>
        <v>130.41040000000001</v>
      </c>
      <c r="R51" s="36">
        <f>IF(DADOS!R87="","",DADOS!R87)</f>
        <v>0</v>
      </c>
      <c r="S51" s="36">
        <f>IF(DADOS!S87="","",DADOS!S87)</f>
        <v>23.46</v>
      </c>
    </row>
    <row r="52" spans="1:19" x14ac:dyDescent="0.2">
      <c r="A52" s="35">
        <v>43878</v>
      </c>
      <c r="B52" s="36">
        <f>IF(DADOS!B88="","",DADOS!B88)</f>
        <v>101.2</v>
      </c>
      <c r="C52" s="36">
        <f>IF(DADOS!C88="","",DADOS!C88)</f>
        <v>35.89</v>
      </c>
      <c r="D52" s="36">
        <f>IF(DADOS!D88="","",DADOS!D88)</f>
        <v>28.41</v>
      </c>
      <c r="E52" s="36">
        <f>IF(DADOS!E88="","",DADOS!E88)</f>
        <v>22.23</v>
      </c>
      <c r="F52" s="36">
        <f>IF(DADOS!F88="","",DADOS!F88)</f>
        <v>92.2</v>
      </c>
      <c r="G52" s="36">
        <f>IF(DADOS!G88="","",DADOS!G88)</f>
        <v>60.9</v>
      </c>
      <c r="H52" s="36">
        <f>IF(DADOS!H88="","",DADOS!H88)</f>
        <v>27.5</v>
      </c>
      <c r="I52" s="36">
        <f>IF(DADOS!I88="","",DADOS!I88)</f>
        <v>2.2575090000000002</v>
      </c>
      <c r="J52" s="36">
        <f>IF(DADOS!J88="","",DADOS!J88)</f>
        <v>3.97438</v>
      </c>
      <c r="K52" s="36">
        <f>IF(DADOS!K88="","",DADOS!K88)</f>
        <v>1.716871</v>
      </c>
      <c r="L52" s="36">
        <f>IF(DADOS!L88="","",DADOS!L88)</f>
        <v>25.35</v>
      </c>
      <c r="M52" s="36">
        <f>IF(DADOS!M88="","",DADOS!M88)</f>
        <v>19.75</v>
      </c>
      <c r="N52" s="36">
        <f>IF(DADOS!N88="","",DADOS!N88)</f>
        <v>10.97</v>
      </c>
      <c r="O52" s="36">
        <f>IF(DADOS!O88="","",DADOS!O88)</f>
        <v>2.1078489999999999</v>
      </c>
      <c r="P52" s="36">
        <f>IF(DADOS!P88="","",DADOS!P88)</f>
        <v>4.9756239999999998</v>
      </c>
      <c r="Q52" s="36">
        <f>IF(DADOS!Q88="","",DADOS!Q88)</f>
        <v>106.727</v>
      </c>
      <c r="R52" s="36">
        <f>IF(DADOS!R88="","",DADOS!R88)</f>
        <v>0</v>
      </c>
      <c r="S52" s="36">
        <f>IF(DADOS!S88="","",DADOS!S88)</f>
        <v>22.86</v>
      </c>
    </row>
    <row r="53" spans="1:19" x14ac:dyDescent="0.2">
      <c r="A53" s="35">
        <v>43879</v>
      </c>
      <c r="B53" s="36">
        <f>IF(DADOS!B89="","",DADOS!B89)</f>
        <v>101.2</v>
      </c>
      <c r="C53" s="36">
        <f>IF(DADOS!C89="","",DADOS!C89)</f>
        <v>36.270000000000003</v>
      </c>
      <c r="D53" s="36">
        <f>IF(DADOS!D89="","",DADOS!D89)</f>
        <v>28.73</v>
      </c>
      <c r="E53" s="36">
        <f>IF(DADOS!E89="","",DADOS!E89)</f>
        <v>22.64</v>
      </c>
      <c r="F53" s="36">
        <f>IF(DADOS!F89="","",DADOS!F89)</f>
        <v>92.6</v>
      </c>
      <c r="G53" s="36">
        <f>IF(DADOS!G89="","",DADOS!G89)</f>
        <v>65.95</v>
      </c>
      <c r="H53" s="36">
        <f>IF(DADOS!H89="","",DADOS!H89)</f>
        <v>40.06</v>
      </c>
      <c r="I53" s="36">
        <f>IF(DADOS!I89="","",DADOS!I89)</f>
        <v>2.5449809999999999</v>
      </c>
      <c r="J53" s="36">
        <f>IF(DADOS!J89="","",DADOS!J89)</f>
        <v>4.04284</v>
      </c>
      <c r="K53" s="36">
        <f>IF(DADOS!K89="","",DADOS!K89)</f>
        <v>1.49786</v>
      </c>
      <c r="L53" s="36">
        <f>IF(DADOS!L89="","",DADOS!L89)</f>
        <v>30.63</v>
      </c>
      <c r="M53" s="36">
        <f>IF(DADOS!M89="","",DADOS!M89)</f>
        <v>22.95</v>
      </c>
      <c r="N53" s="36">
        <f>IF(DADOS!N89="","",DADOS!N89)</f>
        <v>17.32</v>
      </c>
      <c r="O53" s="36">
        <f>IF(DADOS!O89="","",DADOS!O89)</f>
        <v>2.5527730000000002</v>
      </c>
      <c r="P53" s="36">
        <f>IF(DADOS!P89="","",DADOS!P89)</f>
        <v>6.029814</v>
      </c>
      <c r="Q53" s="36">
        <f>IF(DADOS!Q89="","",DADOS!Q89)</f>
        <v>90.880120000000005</v>
      </c>
      <c r="R53" s="36">
        <f>IF(DADOS!R89="","",DADOS!R89)</f>
        <v>0</v>
      </c>
      <c r="S53" s="36">
        <f>IF(DADOS!S89="","",DADOS!S89)</f>
        <v>23.04</v>
      </c>
    </row>
    <row r="54" spans="1:19" x14ac:dyDescent="0.2">
      <c r="A54" s="35">
        <v>43880</v>
      </c>
      <c r="B54" s="36">
        <f>IF(DADOS!B90="","",DADOS!B90)</f>
        <v>101.2</v>
      </c>
      <c r="C54" s="36">
        <f>IF(DADOS!C90="","",DADOS!C90)</f>
        <v>35.15</v>
      </c>
      <c r="D54" s="36">
        <f>IF(DADOS!D90="","",DADOS!D90)</f>
        <v>26.41</v>
      </c>
      <c r="E54" s="36">
        <f>IF(DADOS!E90="","",DADOS!E90)</f>
        <v>22.72</v>
      </c>
      <c r="F54" s="36">
        <f>IF(DADOS!F90="","",DADOS!F90)</f>
        <v>95.9</v>
      </c>
      <c r="G54" s="36">
        <f>IF(DADOS!G90="","",DADOS!G90)</f>
        <v>78.45</v>
      </c>
      <c r="H54" s="36">
        <f>IF(DADOS!H90="","",DADOS!H90)</f>
        <v>47.39</v>
      </c>
      <c r="I54" s="36">
        <f>IF(DADOS!I90="","",DADOS!I90)</f>
        <v>2.6703290000000002</v>
      </c>
      <c r="J54" s="36">
        <f>IF(DADOS!J90="","",DADOS!J90)</f>
        <v>3.4914109999999998</v>
      </c>
      <c r="K54" s="36">
        <f>IF(DADOS!K90="","",DADOS!K90)</f>
        <v>0.8210828</v>
      </c>
      <c r="L54" s="36">
        <f>IF(DADOS!L90="","",DADOS!L90)</f>
        <v>29.47</v>
      </c>
      <c r="M54" s="36">
        <f>IF(DADOS!M90="","",DADOS!M90)</f>
        <v>24.25</v>
      </c>
      <c r="N54" s="36">
        <f>IF(DADOS!N90="","",DADOS!N90)</f>
        <v>20.34</v>
      </c>
      <c r="O54" s="36">
        <f>IF(DADOS!O90="","",DADOS!O90)</f>
        <v>2.5814900000000001</v>
      </c>
      <c r="P54" s="36">
        <f>IF(DADOS!P90="","",DADOS!P90)</f>
        <v>6.2404440000000001</v>
      </c>
      <c r="Q54" s="36">
        <f>IF(DADOS!Q90="","",DADOS!Q90)</f>
        <v>113.60169999999999</v>
      </c>
      <c r="R54" s="36">
        <f>IF(DADOS!R90="","",DADOS!R90)</f>
        <v>28.6</v>
      </c>
      <c r="S54" s="36">
        <f>IF(DADOS!S90="","",DADOS!S90)</f>
        <v>14.12</v>
      </c>
    </row>
    <row r="55" spans="1:19" x14ac:dyDescent="0.2">
      <c r="A55" s="35">
        <v>43881</v>
      </c>
      <c r="B55" s="36">
        <f>IF(DADOS!B91="","",DADOS!B91)</f>
        <v>101.2</v>
      </c>
      <c r="C55" s="36">
        <f>IF(DADOS!C91="","",DADOS!C91)</f>
        <v>34.61</v>
      </c>
      <c r="D55" s="36">
        <f>IF(DADOS!D91="","",DADOS!D91)</f>
        <v>26.4</v>
      </c>
      <c r="E55" s="36">
        <f>IF(DADOS!E91="","",DADOS!E91)</f>
        <v>21.94</v>
      </c>
      <c r="F55" s="36">
        <f>IF(DADOS!F91="","",DADOS!F91)</f>
        <v>99.4</v>
      </c>
      <c r="G55" s="36">
        <f>IF(DADOS!G91="","",DADOS!G91)</f>
        <v>82.8</v>
      </c>
      <c r="H55" s="36">
        <f>IF(DADOS!H91="","",DADOS!H91)</f>
        <v>49.41</v>
      </c>
      <c r="I55" s="36">
        <f>IF(DADOS!I91="","",DADOS!I91)</f>
        <v>2.7945669999999998</v>
      </c>
      <c r="J55" s="36">
        <f>IF(DADOS!J91="","",DADOS!J91)</f>
        <v>3.5186989999999998</v>
      </c>
      <c r="K55" s="36">
        <f>IF(DADOS!K91="","",DADOS!K91)</f>
        <v>0.72413240000000001</v>
      </c>
      <c r="L55" s="36">
        <f>IF(DADOS!L91="","",DADOS!L91)</f>
        <v>31.35</v>
      </c>
      <c r="M55" s="36">
        <f>IF(DADOS!M91="","",DADOS!M91)</f>
        <v>25.54</v>
      </c>
      <c r="N55" s="36">
        <f>IF(DADOS!N91="","",DADOS!N91)</f>
        <v>23.02</v>
      </c>
      <c r="O55" s="36">
        <f>IF(DADOS!O91="","",DADOS!O91)</f>
        <v>1.875883</v>
      </c>
      <c r="P55" s="36">
        <f>IF(DADOS!P91="","",DADOS!P91)</f>
        <v>6.3168119999999996</v>
      </c>
      <c r="Q55" s="36">
        <f>IF(DADOS!Q91="","",DADOS!Q91)</f>
        <v>184.09960000000001</v>
      </c>
      <c r="R55" s="36">
        <f>IF(DADOS!R91="","",DADOS!R91)</f>
        <v>3.8</v>
      </c>
      <c r="S55" s="36">
        <f>IF(DADOS!S91="","",DADOS!S91)</f>
        <v>24.76</v>
      </c>
    </row>
    <row r="56" spans="1:19" x14ac:dyDescent="0.2">
      <c r="A56" s="35">
        <v>43882</v>
      </c>
      <c r="B56" s="36">
        <f>IF(DADOS!B92="","",DADOS!B92)</f>
        <v>101.3</v>
      </c>
      <c r="C56" s="36">
        <f>IF(DADOS!C92="","",DADOS!C92)</f>
        <v>34.54</v>
      </c>
      <c r="D56" s="36">
        <f>IF(DADOS!D92="","",DADOS!D92)</f>
        <v>27.08</v>
      </c>
      <c r="E56" s="36">
        <f>IF(DADOS!E92="","",DADOS!E92)</f>
        <v>22.92</v>
      </c>
      <c r="F56" s="36">
        <f>IF(DADOS!F92="","",DADOS!F92)</f>
        <v>99.4</v>
      </c>
      <c r="G56" s="36">
        <f>IF(DADOS!G92="","",DADOS!G92)</f>
        <v>80.400000000000006</v>
      </c>
      <c r="H56" s="36">
        <f>IF(DADOS!H92="","",DADOS!H92)</f>
        <v>47.05</v>
      </c>
      <c r="I56" s="36">
        <f>IF(DADOS!I92="","",DADOS!I92)</f>
        <v>2.813828</v>
      </c>
      <c r="J56" s="36">
        <f>IF(DADOS!J92="","",DADOS!J92)</f>
        <v>3.6470630000000002</v>
      </c>
      <c r="K56" s="36">
        <f>IF(DADOS!K92="","",DADOS!K92)</f>
        <v>0.83323519999999995</v>
      </c>
      <c r="L56" s="36">
        <f>IF(DADOS!L92="","",DADOS!L92)</f>
        <v>30.86</v>
      </c>
      <c r="M56" s="36">
        <f>IF(DADOS!M92="","",DADOS!M92)</f>
        <v>25.73</v>
      </c>
      <c r="N56" s="36">
        <f>IF(DADOS!N92="","",DADOS!N92)</f>
        <v>21.96</v>
      </c>
      <c r="O56" s="36">
        <f>IF(DADOS!O92="","",DADOS!O92)</f>
        <v>1.4959480000000001</v>
      </c>
      <c r="P56" s="36">
        <f>IF(DADOS!P92="","",DADOS!P92)</f>
        <v>4.4181720000000002</v>
      </c>
      <c r="Q56" s="36">
        <f>IF(DADOS!Q92="","",DADOS!Q92)</f>
        <v>184.1747</v>
      </c>
      <c r="R56" s="36">
        <f>IF(DADOS!R92="","",DADOS!R92)</f>
        <v>0.2</v>
      </c>
      <c r="S56" s="36">
        <f>IF(DADOS!S92="","",DADOS!S92)</f>
        <v>22.3</v>
      </c>
    </row>
    <row r="57" spans="1:19" x14ac:dyDescent="0.2">
      <c r="A57" s="35">
        <v>43883</v>
      </c>
      <c r="B57" s="36">
        <f>IF(DADOS!B93="","",DADOS!B93)</f>
        <v>101.5</v>
      </c>
      <c r="C57" s="36">
        <f>IF(DADOS!C93="","",DADOS!C93)</f>
        <v>33.74</v>
      </c>
      <c r="D57" s="36">
        <f>IF(DADOS!D93="","",DADOS!D93)</f>
        <v>27.05</v>
      </c>
      <c r="E57" s="36">
        <f>IF(DADOS!E93="","",DADOS!E93)</f>
        <v>21.68</v>
      </c>
      <c r="F57" s="36">
        <f>IF(DADOS!F93="","",DADOS!F93)</f>
        <v>99.4</v>
      </c>
      <c r="G57" s="36">
        <f>IF(DADOS!G93="","",DADOS!G93)</f>
        <v>73.08</v>
      </c>
      <c r="H57" s="36">
        <f>IF(DADOS!H93="","",DADOS!H93)</f>
        <v>39.31</v>
      </c>
      <c r="I57" s="36">
        <f>IF(DADOS!I93="","",DADOS!I93)</f>
        <v>2.5277759999999998</v>
      </c>
      <c r="J57" s="36">
        <f>IF(DADOS!J93="","",DADOS!J93)</f>
        <v>3.664606</v>
      </c>
      <c r="K57" s="36">
        <f>IF(DADOS!K93="","",DADOS!K93)</f>
        <v>1.1368309999999999</v>
      </c>
      <c r="L57" s="36">
        <f>IF(DADOS!L93="","",DADOS!L93)</f>
        <v>29.58</v>
      </c>
      <c r="M57" s="36">
        <f>IF(DADOS!M93="","",DADOS!M93)</f>
        <v>22.52</v>
      </c>
      <c r="N57" s="36">
        <f>IF(DADOS!N93="","",DADOS!N93)</f>
        <v>13.14</v>
      </c>
      <c r="O57" s="36">
        <f>IF(DADOS!O93="","",DADOS!O93)</f>
        <v>2.1044170000000002</v>
      </c>
      <c r="P57" s="36">
        <f>IF(DADOS!P93="","",DADOS!P93)</f>
        <v>4.5773580000000003</v>
      </c>
      <c r="Q57" s="36">
        <f>IF(DADOS!Q93="","",DADOS!Q93)</f>
        <v>188.03020000000001</v>
      </c>
      <c r="R57" s="36">
        <f>IF(DADOS!R93="","",DADOS!R93)</f>
        <v>0</v>
      </c>
      <c r="S57" s="36">
        <f>IF(DADOS!S93="","",DADOS!S93)</f>
        <v>23.47</v>
      </c>
    </row>
    <row r="58" spans="1:19" x14ac:dyDescent="0.2">
      <c r="A58" s="35">
        <v>43884</v>
      </c>
      <c r="B58" s="36">
        <f>IF(DADOS!B94="","",DADOS!B94)</f>
        <v>101.5</v>
      </c>
      <c r="C58" s="36">
        <f>IF(DADOS!C94="","",DADOS!C94)</f>
        <v>31.44</v>
      </c>
      <c r="D58" s="36">
        <f>IF(DADOS!D94="","",DADOS!D94)</f>
        <v>23.53</v>
      </c>
      <c r="E58" s="36">
        <f>IF(DADOS!E94="","",DADOS!E94)</f>
        <v>16.46</v>
      </c>
      <c r="F58" s="36">
        <f>IF(DADOS!F94="","",DADOS!F94)</f>
        <v>73.25</v>
      </c>
      <c r="G58" s="36">
        <f>IF(DADOS!G94="","",DADOS!G94)</f>
        <v>51.97</v>
      </c>
      <c r="H58" s="36">
        <f>IF(DADOS!H94="","",DADOS!H94)</f>
        <v>21.12</v>
      </c>
      <c r="I58" s="36">
        <f>IF(DADOS!I94="","",DADOS!I94)</f>
        <v>1.447845</v>
      </c>
      <c r="J58" s="36">
        <f>IF(DADOS!J94="","",DADOS!J94)</f>
        <v>3.001036</v>
      </c>
      <c r="K58" s="36">
        <f>IF(DADOS!K94="","",DADOS!K94)</f>
        <v>1.553191</v>
      </c>
      <c r="L58" s="36">
        <f>IF(DADOS!L94="","",DADOS!L94)</f>
        <v>17.41</v>
      </c>
      <c r="M58" s="36">
        <f>IF(DADOS!M94="","",DADOS!M94)</f>
        <v>8.49</v>
      </c>
      <c r="N58" s="36">
        <f>IF(DADOS!N94="","",DADOS!N94)</f>
        <v>-2.6779999999999999</v>
      </c>
      <c r="O58" s="36">
        <f>IF(DADOS!O94="","",DADOS!O94)</f>
        <v>2.696507</v>
      </c>
      <c r="P58" s="36">
        <f>IF(DADOS!P94="","",DADOS!P94)</f>
        <v>4.3603209999999999</v>
      </c>
      <c r="Q58" s="36">
        <f>IF(DADOS!Q94="","",DADOS!Q94)</f>
        <v>212.7955</v>
      </c>
      <c r="R58" s="36">
        <f>IF(DADOS!R94="","",DADOS!R94)</f>
        <v>0</v>
      </c>
      <c r="S58" s="36">
        <f>IF(DADOS!S94="","",DADOS!S94)</f>
        <v>28.24</v>
      </c>
    </row>
    <row r="59" spans="1:19" x14ac:dyDescent="0.2">
      <c r="A59" s="35">
        <v>43885</v>
      </c>
      <c r="B59" s="36">
        <f>IF(DADOS!B95="","",DADOS!B95)</f>
        <v>101.5</v>
      </c>
      <c r="C59" s="36">
        <f>IF(DADOS!C95="","",DADOS!C95)</f>
        <v>31.22</v>
      </c>
      <c r="D59" s="36">
        <f>IF(DADOS!D95="","",DADOS!D95)</f>
        <v>24.63</v>
      </c>
      <c r="E59" s="36">
        <f>IF(DADOS!E95="","",DADOS!E95)</f>
        <v>17.23</v>
      </c>
      <c r="F59" s="36">
        <f>IF(DADOS!F95="","",DADOS!F95)</f>
        <v>85.7</v>
      </c>
      <c r="G59" s="36">
        <f>IF(DADOS!G95="","",DADOS!G95)</f>
        <v>66.510000000000005</v>
      </c>
      <c r="H59" s="36">
        <f>IF(DADOS!H95="","",DADOS!H95)</f>
        <v>41.71</v>
      </c>
      <c r="I59" s="36">
        <f>IF(DADOS!I95="","",DADOS!I95)</f>
        <v>2.0248699999999999</v>
      </c>
      <c r="J59" s="36">
        <f>IF(DADOS!J95="","",DADOS!J95)</f>
        <v>3.160917</v>
      </c>
      <c r="K59" s="36">
        <f>IF(DADOS!K95="","",DADOS!K95)</f>
        <v>1.136047</v>
      </c>
      <c r="L59" s="36">
        <f>IF(DADOS!L95="","",DADOS!L95)</f>
        <v>21.79</v>
      </c>
      <c r="M59" s="36">
        <f>IF(DADOS!M95="","",DADOS!M95)</f>
        <v>16.89</v>
      </c>
      <c r="N59" s="36">
        <f>IF(DADOS!N95="","",DADOS!N95)</f>
        <v>7.2990000000000004</v>
      </c>
      <c r="O59" s="36">
        <f>IF(DADOS!O95="","",DADOS!O95)</f>
        <v>2.86713</v>
      </c>
      <c r="P59" s="36">
        <f>IF(DADOS!P95="","",DADOS!P95)</f>
        <v>5.7618020000000003</v>
      </c>
      <c r="Q59" s="36">
        <f>IF(DADOS!Q95="","",DADOS!Q95)</f>
        <v>78.136439999999993</v>
      </c>
      <c r="R59" s="36">
        <f>IF(DADOS!R95="","",DADOS!R95)</f>
        <v>0</v>
      </c>
      <c r="S59" s="36">
        <f>IF(DADOS!S95="","",DADOS!S95)</f>
        <v>22.53</v>
      </c>
    </row>
    <row r="60" spans="1:19" x14ac:dyDescent="0.2">
      <c r="A60" s="35">
        <v>43886</v>
      </c>
      <c r="B60" s="36">
        <f>IF(DADOS!B96="","",DADOS!B96)</f>
        <v>101.2</v>
      </c>
      <c r="C60" s="36">
        <f>IF(DADOS!C96="","",DADOS!C96)</f>
        <v>32.72</v>
      </c>
      <c r="D60" s="36">
        <f>IF(DADOS!D96="","",DADOS!D96)</f>
        <v>26.15</v>
      </c>
      <c r="E60" s="36">
        <f>IF(DADOS!E96="","",DADOS!E96)</f>
        <v>20.95</v>
      </c>
      <c r="F60" s="36">
        <f>IF(DADOS!F96="","",DADOS!F96)</f>
        <v>83</v>
      </c>
      <c r="G60" s="36">
        <f>IF(DADOS!G96="","",DADOS!G96)</f>
        <v>68.7</v>
      </c>
      <c r="H60" s="36">
        <f>IF(DADOS!H96="","",DADOS!H96)</f>
        <v>46.38</v>
      </c>
      <c r="I60" s="36">
        <f>IF(DADOS!I96="","",DADOS!I96)</f>
        <v>2.2964180000000001</v>
      </c>
      <c r="J60" s="36">
        <f>IF(DADOS!J96="","",DADOS!J96)</f>
        <v>3.4518430000000002</v>
      </c>
      <c r="K60" s="36">
        <f>IF(DADOS!K96="","",DADOS!K96)</f>
        <v>1.1554249999999999</v>
      </c>
      <c r="L60" s="36">
        <f>IF(DADOS!L96="","",DADOS!L96)</f>
        <v>24.43</v>
      </c>
      <c r="M60" s="36">
        <f>IF(DADOS!M96="","",DADOS!M96)</f>
        <v>20.190000000000001</v>
      </c>
      <c r="N60" s="36">
        <f>IF(DADOS!N96="","",DADOS!N96)</f>
        <v>16.079999999999998</v>
      </c>
      <c r="O60" s="36">
        <f>IF(DADOS!O96="","",DADOS!O96)</f>
        <v>2.8544930000000002</v>
      </c>
      <c r="P60" s="36">
        <f>IF(DADOS!P96="","",DADOS!P96)</f>
        <v>5.8298199999999998</v>
      </c>
      <c r="Q60" s="36">
        <f>IF(DADOS!Q96="","",DADOS!Q96)</f>
        <v>64.8005</v>
      </c>
      <c r="R60" s="36">
        <f>IF(DADOS!R96="","",DADOS!R96)</f>
        <v>0</v>
      </c>
      <c r="S60" s="36">
        <f>IF(DADOS!S96="","",DADOS!S96)</f>
        <v>23.4</v>
      </c>
    </row>
    <row r="61" spans="1:19" x14ac:dyDescent="0.2">
      <c r="A61" s="35">
        <v>43887</v>
      </c>
      <c r="B61" s="36">
        <f>IF(DADOS!B97="","",DADOS!B97)</f>
        <v>101.1</v>
      </c>
      <c r="C61" s="36">
        <f>IF(DADOS!C97="","",DADOS!C97)</f>
        <v>32.450000000000003</v>
      </c>
      <c r="D61" s="36">
        <f>IF(DADOS!D97="","",DADOS!D97)</f>
        <v>25.63</v>
      </c>
      <c r="E61" s="36">
        <f>IF(DADOS!E97="","",DADOS!E97)</f>
        <v>23.23</v>
      </c>
      <c r="F61" s="36">
        <f>IF(DADOS!F97="","",DADOS!F97)</f>
        <v>98.8</v>
      </c>
      <c r="G61" s="36">
        <f>IF(DADOS!G97="","",DADOS!G97)</f>
        <v>87.3</v>
      </c>
      <c r="H61" s="36">
        <f>IF(DADOS!H97="","",DADOS!H97)</f>
        <v>52.66</v>
      </c>
      <c r="I61" s="36">
        <f>IF(DADOS!I97="","",DADOS!I97)</f>
        <v>2.8541340000000002</v>
      </c>
      <c r="J61" s="36">
        <f>IF(DADOS!J97="","",DADOS!J97)</f>
        <v>3.3063009999999999</v>
      </c>
      <c r="K61" s="36">
        <f>IF(DADOS!K97="","",DADOS!K97)</f>
        <v>0.45216650000000003</v>
      </c>
      <c r="L61" s="36">
        <f>IF(DADOS!L97="","",DADOS!L97)</f>
        <v>30.95</v>
      </c>
      <c r="M61" s="36">
        <f>IF(DADOS!M97="","",DADOS!M97)</f>
        <v>26.11</v>
      </c>
      <c r="N61" s="36">
        <f>IF(DADOS!N97="","",DADOS!N97)</f>
        <v>22.43</v>
      </c>
      <c r="O61" s="36">
        <f>IF(DADOS!O97="","",DADOS!O97)</f>
        <v>3.0894620000000002</v>
      </c>
      <c r="P61" s="36">
        <f>IF(DADOS!P97="","",DADOS!P97)</f>
        <v>7.4178030000000001</v>
      </c>
      <c r="Q61" s="36">
        <f>IF(DADOS!Q97="","",DADOS!Q97)</f>
        <v>81.854640000000003</v>
      </c>
      <c r="R61" s="36">
        <f>IF(DADOS!R97="","",DADOS!R97)</f>
        <v>18.8</v>
      </c>
      <c r="S61" s="36">
        <f>IF(DADOS!S97="","",DADOS!S97)</f>
        <v>14</v>
      </c>
    </row>
    <row r="62" spans="1:19" x14ac:dyDescent="0.2">
      <c r="A62" s="35">
        <v>43888</v>
      </c>
      <c r="B62" s="36">
        <f>IF(DADOS!B98="","",DADOS!B98)</f>
        <v>101.3</v>
      </c>
      <c r="C62" s="36">
        <f>IF(DADOS!C98="","",DADOS!C98)</f>
        <v>28.62</v>
      </c>
      <c r="D62" s="36">
        <f>IF(DADOS!D98="","",DADOS!D98)</f>
        <v>23.93</v>
      </c>
      <c r="E62" s="36">
        <f>IF(DADOS!E98="","",DADOS!E98)</f>
        <v>20.38</v>
      </c>
      <c r="F62" s="36">
        <f>IF(DADOS!F98="","",DADOS!F98)</f>
        <v>98.9</v>
      </c>
      <c r="G62" s="36">
        <f>IF(DADOS!G98="","",DADOS!G98)</f>
        <v>84.4</v>
      </c>
      <c r="H62" s="36">
        <f>IF(DADOS!H98="","",DADOS!H98)</f>
        <v>51.77</v>
      </c>
      <c r="I62" s="36">
        <f>IF(DADOS!I98="","",DADOS!I98)</f>
        <v>2.4915150000000001</v>
      </c>
      <c r="J62" s="36">
        <f>IF(DADOS!J98="","",DADOS!J98)</f>
        <v>2.986939</v>
      </c>
      <c r="K62" s="36">
        <f>IF(DADOS!K98="","",DADOS!K98)</f>
        <v>0.49542370000000002</v>
      </c>
      <c r="L62" s="36">
        <f>IF(DADOS!L98="","",DADOS!L98)</f>
        <v>27.4</v>
      </c>
      <c r="M62" s="36">
        <f>IF(DADOS!M98="","",DADOS!M98)</f>
        <v>22.23</v>
      </c>
      <c r="N62" s="36">
        <f>IF(DADOS!N98="","",DADOS!N98)</f>
        <v>14.9</v>
      </c>
      <c r="O62" s="36">
        <f>IF(DADOS!O98="","",DADOS!O98)</f>
        <v>2.6198790000000001</v>
      </c>
      <c r="P62" s="36">
        <f>IF(DADOS!P98="","",DADOS!P98)</f>
        <v>5.042281</v>
      </c>
      <c r="Q62" s="36">
        <f>IF(DADOS!Q98="","",DADOS!Q98)</f>
        <v>215.8408</v>
      </c>
      <c r="R62" s="36">
        <f>IF(DADOS!R98="","",DADOS!R98)</f>
        <v>1.6</v>
      </c>
      <c r="S62" s="36">
        <f>IF(DADOS!S98="","",DADOS!S98)</f>
        <v>12.07</v>
      </c>
    </row>
    <row r="63" spans="1:19" x14ac:dyDescent="0.2">
      <c r="A63" s="35">
        <v>43889</v>
      </c>
      <c r="B63" s="36">
        <f>IF(DADOS!B99="","",DADOS!B99)</f>
        <v>101.4</v>
      </c>
      <c r="C63" s="36">
        <f>IF(DADOS!C99="","",DADOS!C99)</f>
        <v>31.38</v>
      </c>
      <c r="D63" s="36">
        <f>IF(DADOS!D99="","",DADOS!D99)</f>
        <v>23.42</v>
      </c>
      <c r="E63" s="36">
        <f>IF(DADOS!E99="","",DADOS!E99)</f>
        <v>16.920000000000002</v>
      </c>
      <c r="F63" s="36">
        <f>IF(DADOS!F99="","",DADOS!F99)</f>
        <v>96.6</v>
      </c>
      <c r="G63" s="36">
        <f>IF(DADOS!G99="","",DADOS!G99)</f>
        <v>70.319999999999993</v>
      </c>
      <c r="H63" s="36">
        <f>IF(DADOS!H99="","",DADOS!H99)</f>
        <v>32.44</v>
      </c>
      <c r="I63" s="36">
        <f>IF(DADOS!I99="","",DADOS!I99)</f>
        <v>1.932812</v>
      </c>
      <c r="J63" s="36">
        <f>IF(DADOS!J99="","",DADOS!J99)</f>
        <v>2.9738859999999998</v>
      </c>
      <c r="K63" s="36">
        <f>IF(DADOS!K99="","",DADOS!K99)</f>
        <v>1.0410740000000001</v>
      </c>
      <c r="L63" s="36">
        <f>IF(DADOS!L99="","",DADOS!L99)</f>
        <v>21.85</v>
      </c>
      <c r="M63" s="36">
        <f>IF(DADOS!M99="","",DADOS!M99)</f>
        <v>15.72</v>
      </c>
      <c r="N63" s="36">
        <f>IF(DADOS!N99="","",DADOS!N99)</f>
        <v>7.5439999999999996</v>
      </c>
      <c r="O63" s="36">
        <f>IF(DADOS!O99="","",DADOS!O99)</f>
        <v>1.4211119999999999</v>
      </c>
      <c r="P63" s="36">
        <f>IF(DADOS!P99="","",DADOS!P99)</f>
        <v>3.6860650000000001</v>
      </c>
      <c r="Q63" s="36">
        <f>IF(DADOS!Q99="","",DADOS!Q99)</f>
        <v>158.92250000000001</v>
      </c>
      <c r="R63" s="36">
        <f>IF(DADOS!R99="","",DADOS!R99)</f>
        <v>0</v>
      </c>
      <c r="S63" s="36">
        <f>IF(DADOS!S99="","",DADOS!S99)</f>
        <v>26.56</v>
      </c>
    </row>
    <row r="64" spans="1:19" x14ac:dyDescent="0.2">
      <c r="A64" s="35">
        <v>43890</v>
      </c>
      <c r="B64" s="36">
        <f>IF(DADOS!B100="","",DADOS!B100)</f>
        <v>101.7</v>
      </c>
      <c r="C64" s="36">
        <f>IF(DADOS!C100="","",DADOS!C100)</f>
        <v>31.68</v>
      </c>
      <c r="D64" s="36">
        <f>IF(DADOS!D100="","",DADOS!D100)</f>
        <v>24.17</v>
      </c>
      <c r="E64" s="36">
        <f>IF(DADOS!E100="","",DADOS!E100)</f>
        <v>18.48</v>
      </c>
      <c r="F64" s="36">
        <f>IF(DADOS!F100="","",DADOS!F100)</f>
        <v>93.7</v>
      </c>
      <c r="G64" s="36">
        <f>IF(DADOS!G100="","",DADOS!G100)</f>
        <v>70.599999999999994</v>
      </c>
      <c r="H64" s="36">
        <f>IF(DADOS!H100="","",DADOS!H100)</f>
        <v>36.33</v>
      </c>
      <c r="I64" s="36">
        <f>IF(DADOS!I100="","",DADOS!I100)</f>
        <v>2.0628169999999999</v>
      </c>
      <c r="J64" s="36">
        <f>IF(DADOS!J100="","",DADOS!J100)</f>
        <v>3.0891709999999999</v>
      </c>
      <c r="K64" s="36">
        <f>IF(DADOS!K100="","",DADOS!K100)</f>
        <v>1.026354</v>
      </c>
      <c r="L64" s="36">
        <f>IF(DADOS!L100="","",DADOS!L100)</f>
        <v>21.82</v>
      </c>
      <c r="M64" s="36">
        <f>IF(DADOS!M100="","",DADOS!M100)</f>
        <v>17.43</v>
      </c>
      <c r="N64" s="36">
        <f>IF(DADOS!N100="","",DADOS!N100)</f>
        <v>11.23</v>
      </c>
      <c r="O64" s="36">
        <f>IF(DADOS!O100="","",DADOS!O100)</f>
        <v>1.6900310000000001</v>
      </c>
      <c r="P64" s="36">
        <f>IF(DADOS!P100="","",DADOS!P100)</f>
        <v>4.6893849999999997</v>
      </c>
      <c r="Q64" s="36">
        <f>IF(DADOS!Q100="","",DADOS!Q100)</f>
        <v>112.822</v>
      </c>
      <c r="R64" s="36">
        <f>IF(DADOS!R100="","",DADOS!R100)</f>
        <v>0</v>
      </c>
      <c r="S64" s="36">
        <f>IF(DADOS!S100="","",DADOS!S100)</f>
        <v>26.12</v>
      </c>
    </row>
    <row r="65" spans="1:19" x14ac:dyDescent="0.2">
      <c r="A65" s="35">
        <v>43891</v>
      </c>
      <c r="B65" s="36">
        <f>IF(DADOS!B125="","",DADOS!B125)</f>
        <v>101.7</v>
      </c>
      <c r="C65" s="36">
        <f>IF(DADOS!C125="","",DADOS!C125)</f>
        <v>32.65</v>
      </c>
      <c r="D65" s="36">
        <f>IF(DADOS!D125="","",DADOS!D125)</f>
        <v>24.71</v>
      </c>
      <c r="E65" s="36">
        <f>IF(DADOS!E125="","",DADOS!E125)</f>
        <v>19.059999999999999</v>
      </c>
      <c r="F65" s="36">
        <f>IF(DADOS!F125="","",DADOS!F125)</f>
        <v>95.4</v>
      </c>
      <c r="G65" s="36">
        <f>IF(DADOS!G125="","",DADOS!G125)</f>
        <v>64.7</v>
      </c>
      <c r="H65" s="36">
        <f>IF(DADOS!H125="","",DADOS!H125)</f>
        <v>33.71</v>
      </c>
      <c r="I65" s="36">
        <f>IF(DADOS!I125="","",DADOS!I125)</f>
        <v>1.9353769999999999</v>
      </c>
      <c r="J65" s="36">
        <f>IF(DADOS!J125="","",DADOS!J125)</f>
        <v>3.1910769999999999</v>
      </c>
      <c r="K65" s="36">
        <f>IF(DADOS!K125="","",DADOS!K125)</f>
        <v>1.2557</v>
      </c>
      <c r="L65" s="36">
        <f>IF(DADOS!L125="","",DADOS!L125)</f>
        <v>21.31</v>
      </c>
      <c r="M65" s="36">
        <f>IF(DADOS!M125="","",DADOS!M125)</f>
        <v>15.76</v>
      </c>
      <c r="N65" s="36">
        <f>IF(DADOS!N125="","",DADOS!N125)</f>
        <v>10.82</v>
      </c>
      <c r="O65" s="36">
        <f>IF(DADOS!O125="","",DADOS!O125)</f>
        <v>1.3466640000000001</v>
      </c>
      <c r="P65" s="36">
        <f>IF(DADOS!P125="","",DADOS!P125)</f>
        <v>2.9361769999999998</v>
      </c>
      <c r="Q65" s="36">
        <f>IF(DADOS!Q125="","",DADOS!Q125)</f>
        <v>144.12690000000001</v>
      </c>
      <c r="R65" s="36">
        <f>IF(DADOS!R125="","",DADOS!R125)</f>
        <v>0</v>
      </c>
      <c r="S65" s="36">
        <f>IF(DADOS!S125="","",DADOS!S125)</f>
        <v>24.11</v>
      </c>
    </row>
    <row r="66" spans="1:19" x14ac:dyDescent="0.2">
      <c r="A66" s="35">
        <v>43892</v>
      </c>
      <c r="B66" s="36">
        <f>IF(DADOS!B126="","",DADOS!B126)</f>
        <v>101.8</v>
      </c>
      <c r="C66" s="36">
        <f>IF(DADOS!C126="","",DADOS!C126)</f>
        <v>31.69</v>
      </c>
      <c r="D66" s="36">
        <f>IF(DADOS!D126="","",DADOS!D126)</f>
        <v>24.62</v>
      </c>
      <c r="E66" s="36">
        <f>IF(DADOS!E126="","",DADOS!E126)</f>
        <v>18.600000000000001</v>
      </c>
      <c r="F66" s="36">
        <f>IF(DADOS!F126="","",DADOS!F126)</f>
        <v>87.7</v>
      </c>
      <c r="G66" s="36">
        <f>IF(DADOS!G126="","",DADOS!G126)</f>
        <v>60.99</v>
      </c>
      <c r="H66" s="36">
        <f>IF(DADOS!H126="","",DADOS!H126)</f>
        <v>32.700000000000003</v>
      </c>
      <c r="I66" s="36">
        <f>IF(DADOS!I126="","",DADOS!I126)</f>
        <v>1.8133630000000001</v>
      </c>
      <c r="J66" s="36">
        <f>IF(DADOS!J126="","",DADOS!J126)</f>
        <v>3.1673490000000002</v>
      </c>
      <c r="K66" s="36">
        <f>IF(DADOS!K126="","",DADOS!K126)</f>
        <v>1.3539859999999999</v>
      </c>
      <c r="L66" s="36">
        <f>IF(DADOS!L126="","",DADOS!L126)</f>
        <v>20.03</v>
      </c>
      <c r="M66" s="36">
        <f>IF(DADOS!M126="","",DADOS!M126)</f>
        <v>14.09</v>
      </c>
      <c r="N66" s="36">
        <f>IF(DADOS!N126="","",DADOS!N126)</f>
        <v>8.4600000000000009</v>
      </c>
      <c r="O66" s="36">
        <f>IF(DADOS!O126="","",DADOS!O126)</f>
        <v>1.917035</v>
      </c>
      <c r="P66" s="36">
        <f>IF(DADOS!P126="","",DADOS!P126)</f>
        <v>4.3629579999999999</v>
      </c>
      <c r="Q66" s="36">
        <f>IF(DADOS!Q126="","",DADOS!Q126)</f>
        <v>136.64789999999999</v>
      </c>
      <c r="R66" s="36">
        <f>IF(DADOS!R126="","",DADOS!R126)</f>
        <v>0</v>
      </c>
      <c r="S66" s="36">
        <f>IF(DADOS!S126="","",DADOS!S126)</f>
        <v>26.82</v>
      </c>
    </row>
    <row r="67" spans="1:19" x14ac:dyDescent="0.2">
      <c r="A67" s="35">
        <v>43893</v>
      </c>
      <c r="B67" s="36">
        <f>IF(DADOS!B127="","",DADOS!B127)</f>
        <v>101.7</v>
      </c>
      <c r="C67" s="36">
        <f>IF(DADOS!C127="","",DADOS!C127)</f>
        <v>30.99</v>
      </c>
      <c r="D67" s="36">
        <f>IF(DADOS!D127="","",DADOS!D127)</f>
        <v>23.16</v>
      </c>
      <c r="E67" s="36">
        <f>IF(DADOS!E127="","",DADOS!E127)</f>
        <v>17.28</v>
      </c>
      <c r="F67" s="36">
        <f>IF(DADOS!F127="","",DADOS!F127)</f>
        <v>95.1</v>
      </c>
      <c r="G67" s="36">
        <f>IF(DADOS!G127="","",DADOS!G127)</f>
        <v>68.260000000000005</v>
      </c>
      <c r="H67" s="36">
        <f>IF(DADOS!H127="","",DADOS!H127)</f>
        <v>39.03</v>
      </c>
      <c r="I67" s="36">
        <f>IF(DADOS!I127="","",DADOS!I127)</f>
        <v>1.874703</v>
      </c>
      <c r="J67" s="36">
        <f>IF(DADOS!J127="","",DADOS!J127)</f>
        <v>2.9176410000000002</v>
      </c>
      <c r="K67" s="36">
        <f>IF(DADOS!K127="","",DADOS!K127)</f>
        <v>1.0429379999999999</v>
      </c>
      <c r="L67" s="36">
        <f>IF(DADOS!L127="","",DADOS!L127)</f>
        <v>19.36</v>
      </c>
      <c r="M67" s="36">
        <f>IF(DADOS!M127="","",DADOS!M127)</f>
        <v>14.98</v>
      </c>
      <c r="N67" s="36">
        <f>IF(DADOS!N127="","",DADOS!N127)</f>
        <v>12.71</v>
      </c>
      <c r="O67" s="36">
        <f>IF(DADOS!O127="","",DADOS!O127)</f>
        <v>2.857593</v>
      </c>
      <c r="P67" s="36">
        <f>IF(DADOS!P127="","",DADOS!P127)</f>
        <v>7.3414239999999999</v>
      </c>
      <c r="Q67" s="36">
        <f>IF(DADOS!Q127="","",DADOS!Q127)</f>
        <v>122.84690000000001</v>
      </c>
      <c r="R67" s="36">
        <f>IF(DADOS!R127="","",DADOS!R127)</f>
        <v>0</v>
      </c>
      <c r="S67" s="36">
        <f>IF(DADOS!S127="","",DADOS!S127)</f>
        <v>24.64</v>
      </c>
    </row>
    <row r="68" spans="1:19" x14ac:dyDescent="0.2">
      <c r="A68" s="35">
        <v>43894</v>
      </c>
      <c r="B68" s="36">
        <f>IF(DADOS!B128="","",DADOS!B128)</f>
        <v>101.5</v>
      </c>
      <c r="C68" s="36">
        <f>IF(DADOS!C128="","",DADOS!C128)</f>
        <v>31.86</v>
      </c>
      <c r="D68" s="36">
        <f>IF(DADOS!D128="","",DADOS!D128)</f>
        <v>23.44</v>
      </c>
      <c r="E68" s="36">
        <f>IF(DADOS!E128="","",DADOS!E128)</f>
        <v>16.5</v>
      </c>
      <c r="F68" s="36">
        <f>IF(DADOS!F128="","",DADOS!F128)</f>
        <v>95.9</v>
      </c>
      <c r="G68" s="36">
        <f>IF(DADOS!G128="","",DADOS!G128)</f>
        <v>67.27</v>
      </c>
      <c r="H68" s="36">
        <f>IF(DADOS!H128="","",DADOS!H128)</f>
        <v>33.92</v>
      </c>
      <c r="I68" s="36">
        <f>IF(DADOS!I128="","",DADOS!I128)</f>
        <v>1.8347599999999999</v>
      </c>
      <c r="J68" s="36">
        <f>IF(DADOS!J128="","",DADOS!J128)</f>
        <v>3.0014409999999998</v>
      </c>
      <c r="K68" s="36">
        <f>IF(DADOS!K128="","",DADOS!K128)</f>
        <v>1.166682</v>
      </c>
      <c r="L68" s="36">
        <f>IF(DADOS!L128="","",DADOS!L128)</f>
        <v>17.920000000000002</v>
      </c>
      <c r="M68" s="36">
        <f>IF(DADOS!M128="","",DADOS!M128)</f>
        <v>14.44</v>
      </c>
      <c r="N68" s="36">
        <f>IF(DADOS!N128="","",DADOS!N128)</f>
        <v>10.27</v>
      </c>
      <c r="O68" s="36">
        <f>IF(DADOS!O128="","",DADOS!O128)</f>
        <v>1.7249829999999999</v>
      </c>
      <c r="P68" s="36">
        <f>IF(DADOS!P128="","",DADOS!P128)</f>
        <v>4.3693600000000004</v>
      </c>
      <c r="Q68" s="36">
        <f>IF(DADOS!Q128="","",DADOS!Q128)</f>
        <v>146.7807</v>
      </c>
      <c r="R68" s="36">
        <f>IF(DADOS!R128="","",DADOS!R128)</f>
        <v>0</v>
      </c>
      <c r="S68" s="36">
        <f>IF(DADOS!S128="","",DADOS!S128)</f>
        <v>27</v>
      </c>
    </row>
    <row r="69" spans="1:19" x14ac:dyDescent="0.2">
      <c r="A69" s="35">
        <v>43895</v>
      </c>
      <c r="B69" s="36">
        <f>IF(DADOS!B129="","",DADOS!B129)</f>
        <v>101.5</v>
      </c>
      <c r="C69" s="36">
        <f>IF(DADOS!C129="","",DADOS!C129)</f>
        <v>31.97</v>
      </c>
      <c r="D69" s="36">
        <f>IF(DADOS!D129="","",DADOS!D129)</f>
        <v>24.07</v>
      </c>
      <c r="E69" s="36">
        <f>IF(DADOS!E129="","",DADOS!E129)</f>
        <v>17.39</v>
      </c>
      <c r="F69" s="36">
        <f>IF(DADOS!F129="","",DADOS!F129)</f>
        <v>95.4</v>
      </c>
      <c r="G69" s="36">
        <f>IF(DADOS!G129="","",DADOS!G129)</f>
        <v>68.42</v>
      </c>
      <c r="H69" s="36">
        <f>IF(DADOS!H129="","",DADOS!H129)</f>
        <v>37.950000000000003</v>
      </c>
      <c r="I69" s="36">
        <f>IF(DADOS!I129="","",DADOS!I129)</f>
        <v>1.9619089999999999</v>
      </c>
      <c r="J69" s="36">
        <f>IF(DADOS!J129="","",DADOS!J129)</f>
        <v>3.0996419999999998</v>
      </c>
      <c r="K69" s="36">
        <f>IF(DADOS!K129="","",DADOS!K129)</f>
        <v>1.137734</v>
      </c>
      <c r="L69" s="36">
        <f>IF(DADOS!L129="","",DADOS!L129)</f>
        <v>19.98</v>
      </c>
      <c r="M69" s="36">
        <f>IF(DADOS!M129="","",DADOS!M129)</f>
        <v>16.14</v>
      </c>
      <c r="N69" s="36">
        <f>IF(DADOS!N129="","",DADOS!N129)</f>
        <v>12.4</v>
      </c>
      <c r="O69" s="36">
        <f>IF(DADOS!O129="","",DADOS!O129)</f>
        <v>1.4920850000000001</v>
      </c>
      <c r="P69" s="36">
        <f>IF(DADOS!P129="","",DADOS!P129)</f>
        <v>3.794441</v>
      </c>
      <c r="Q69" s="36">
        <f>IF(DADOS!Q129="","",DADOS!Q129)</f>
        <v>116.8507</v>
      </c>
      <c r="R69" s="36">
        <f>IF(DADOS!R129="","",DADOS!R129)</f>
        <v>0</v>
      </c>
      <c r="S69" s="36">
        <f>IF(DADOS!S129="","",DADOS!S129)</f>
        <v>23.41</v>
      </c>
    </row>
    <row r="70" spans="1:19" x14ac:dyDescent="0.2">
      <c r="A70" s="35">
        <v>43896</v>
      </c>
      <c r="B70" s="36">
        <f>IF(DADOS!B130="","",DADOS!B130)</f>
        <v>101.5</v>
      </c>
      <c r="C70" s="36">
        <f>IF(DADOS!C130="","",DADOS!C130)</f>
        <v>33.57</v>
      </c>
      <c r="D70" s="36">
        <f>IF(DADOS!D130="","",DADOS!D130)</f>
        <v>24.9</v>
      </c>
      <c r="E70" s="36">
        <f>IF(DADOS!E130="","",DADOS!E130)</f>
        <v>17.16</v>
      </c>
      <c r="F70" s="36">
        <f>IF(DADOS!F130="","",DADOS!F130)</f>
        <v>97.7</v>
      </c>
      <c r="G70" s="36">
        <f>IF(DADOS!G130="","",DADOS!G130)</f>
        <v>64.48</v>
      </c>
      <c r="H70" s="36">
        <f>IF(DADOS!H130="","",DADOS!H130)</f>
        <v>27.52</v>
      </c>
      <c r="I70" s="36">
        <f>IF(DADOS!I130="","",DADOS!I130)</f>
        <v>1.8783449999999999</v>
      </c>
      <c r="J70" s="36">
        <f>IF(DADOS!J130="","",DADOS!J130)</f>
        <v>3.2974709999999998</v>
      </c>
      <c r="K70" s="36">
        <f>IF(DADOS!K130="","",DADOS!K130)</f>
        <v>1.4191260000000001</v>
      </c>
      <c r="L70" s="36">
        <f>IF(DADOS!L130="","",DADOS!L130)</f>
        <v>20.51</v>
      </c>
      <c r="M70" s="36">
        <f>IF(DADOS!M130="","",DADOS!M130)</f>
        <v>14.96</v>
      </c>
      <c r="N70" s="36">
        <f>IF(DADOS!N130="","",DADOS!N130)</f>
        <v>7.734</v>
      </c>
      <c r="O70" s="36">
        <f>IF(DADOS!O130="","",DADOS!O130)</f>
        <v>1.3985669999999999</v>
      </c>
      <c r="P70" s="36">
        <f>IF(DADOS!P130="","",DADOS!P130)</f>
        <v>4.5146889999999997</v>
      </c>
      <c r="Q70" s="36">
        <f>IF(DADOS!Q130="","",DADOS!Q130)</f>
        <v>127.11660000000001</v>
      </c>
      <c r="R70" s="36">
        <f>IF(DADOS!R130="","",DADOS!R130)</f>
        <v>0</v>
      </c>
      <c r="S70" s="36">
        <f>IF(DADOS!S130="","",DADOS!S130)</f>
        <v>25.39</v>
      </c>
    </row>
    <row r="71" spans="1:19" x14ac:dyDescent="0.2">
      <c r="A71" s="35">
        <v>43897</v>
      </c>
      <c r="B71" s="36">
        <f>IF(DADOS!B131="","",DADOS!B131)</f>
        <v>101.4</v>
      </c>
      <c r="C71" s="36">
        <f>IF(DADOS!C131="","",DADOS!C131)</f>
        <v>32.69</v>
      </c>
      <c r="D71" s="36">
        <f>IF(DADOS!D131="","",DADOS!D131)</f>
        <v>24.92</v>
      </c>
      <c r="E71" s="36">
        <f>IF(DADOS!E131="","",DADOS!E131)</f>
        <v>18.93</v>
      </c>
      <c r="F71" s="36">
        <f>IF(DADOS!F131="","",DADOS!F131)</f>
        <v>88.7</v>
      </c>
      <c r="G71" s="36">
        <f>IF(DADOS!G131="","",DADOS!G131)</f>
        <v>63.28</v>
      </c>
      <c r="H71" s="36">
        <f>IF(DADOS!H131="","",DADOS!H131)</f>
        <v>30.94</v>
      </c>
      <c r="I71" s="36">
        <f>IF(DADOS!I131="","",DADOS!I131)</f>
        <v>1.920784</v>
      </c>
      <c r="J71" s="36">
        <f>IF(DADOS!J131="","",DADOS!J131)</f>
        <v>3.2391000000000001</v>
      </c>
      <c r="K71" s="36">
        <f>IF(DADOS!K131="","",DADOS!K131)</f>
        <v>1.318316</v>
      </c>
      <c r="L71" s="36">
        <f>IF(DADOS!L131="","",DADOS!L131)</f>
        <v>18.97</v>
      </c>
      <c r="M71" s="36">
        <f>IF(DADOS!M131="","",DADOS!M131)</f>
        <v>15.59</v>
      </c>
      <c r="N71" s="36">
        <f>IF(DADOS!N131="","",DADOS!N131)</f>
        <v>6.9859999999999998</v>
      </c>
      <c r="O71" s="36">
        <f>IF(DADOS!O131="","",DADOS!O131)</f>
        <v>2.2809879999999998</v>
      </c>
      <c r="P71" s="36">
        <f>IF(DADOS!P131="","",DADOS!P131)</f>
        <v>5.7497449999999999</v>
      </c>
      <c r="Q71" s="36">
        <f>IF(DADOS!Q131="","",DADOS!Q131)</f>
        <v>127.48779999999999</v>
      </c>
      <c r="R71" s="36">
        <f>IF(DADOS!R131="","",DADOS!R131)</f>
        <v>0</v>
      </c>
      <c r="S71" s="36">
        <f>IF(DADOS!S131="","",DADOS!S131)</f>
        <v>24.22</v>
      </c>
    </row>
    <row r="72" spans="1:19" x14ac:dyDescent="0.2">
      <c r="A72" s="35">
        <v>43898</v>
      </c>
      <c r="B72" s="36">
        <f>IF(DADOS!B132="","",DADOS!B132)</f>
        <v>101.4</v>
      </c>
      <c r="C72" s="36">
        <f>IF(DADOS!C132="","",DADOS!C132)</f>
        <v>32.229999999999997</v>
      </c>
      <c r="D72" s="36">
        <f>IF(DADOS!D132="","",DADOS!D132)</f>
        <v>25.5</v>
      </c>
      <c r="E72" s="36">
        <f>IF(DADOS!E132="","",DADOS!E132)</f>
        <v>18.649999999999999</v>
      </c>
      <c r="F72" s="36">
        <f>IF(DADOS!F132="","",DADOS!F132)</f>
        <v>90.9</v>
      </c>
      <c r="G72" s="36">
        <f>IF(DADOS!G132="","",DADOS!G132)</f>
        <v>58.14</v>
      </c>
      <c r="H72" s="36">
        <f>IF(DADOS!H132="","",DADOS!H132)</f>
        <v>33.64</v>
      </c>
      <c r="I72" s="36">
        <f>IF(DADOS!I132="","",DADOS!I132)</f>
        <v>1.830084</v>
      </c>
      <c r="J72" s="36">
        <f>IF(DADOS!J132="","",DADOS!J132)</f>
        <v>3.3477860000000002</v>
      </c>
      <c r="K72" s="36">
        <f>IF(DADOS!K132="","",DADOS!K132)</f>
        <v>1.5177020000000001</v>
      </c>
      <c r="L72" s="36">
        <f>IF(DADOS!L132="","",DADOS!L132)</f>
        <v>19.04</v>
      </c>
      <c r="M72" s="36">
        <f>IF(DADOS!M132="","",DADOS!M132)</f>
        <v>14.37</v>
      </c>
      <c r="N72" s="36">
        <f>IF(DADOS!N132="","",DADOS!N132)</f>
        <v>10.81</v>
      </c>
      <c r="O72" s="36">
        <f>IF(DADOS!O132="","",DADOS!O132)</f>
        <v>2.9677739999999999</v>
      </c>
      <c r="P72" s="36">
        <f>IF(DADOS!P132="","",DADOS!P132)</f>
        <v>7.5044019999999998</v>
      </c>
      <c r="Q72" s="36">
        <f>IF(DADOS!Q132="","",DADOS!Q132)</f>
        <v>82.357929999999996</v>
      </c>
      <c r="R72" s="36">
        <f>IF(DADOS!R132="","",DADOS!R132)</f>
        <v>3</v>
      </c>
      <c r="S72" s="36">
        <f>IF(DADOS!S132="","",DADOS!S132)</f>
        <v>26.07</v>
      </c>
    </row>
    <row r="73" spans="1:19" x14ac:dyDescent="0.2">
      <c r="A73" s="35">
        <v>43899</v>
      </c>
      <c r="B73" s="36">
        <f>IF(DADOS!B133="","",DADOS!B133)</f>
        <v>101.5</v>
      </c>
      <c r="C73" s="36">
        <f>IF(DADOS!C133="","",DADOS!C133)</f>
        <v>31.55</v>
      </c>
      <c r="D73" s="36">
        <f>IF(DADOS!D133="","",DADOS!D133)</f>
        <v>24.4</v>
      </c>
      <c r="E73" s="36">
        <f>IF(DADOS!E133="","",DADOS!E133)</f>
        <v>18.559999999999999</v>
      </c>
      <c r="F73" s="36">
        <f>IF(DADOS!F133="","",DADOS!F133)</f>
        <v>94.3</v>
      </c>
      <c r="G73" s="36">
        <f>IF(DADOS!G133="","",DADOS!G133)</f>
        <v>67.73</v>
      </c>
      <c r="H73" s="36">
        <f>IF(DADOS!H133="","",DADOS!H133)</f>
        <v>35.58</v>
      </c>
      <c r="I73" s="36">
        <f>IF(DADOS!I133="","",DADOS!I133)</f>
        <v>1.979806</v>
      </c>
      <c r="J73" s="36">
        <f>IF(DADOS!J133="","",DADOS!J133)</f>
        <v>3.1521680000000001</v>
      </c>
      <c r="K73" s="36">
        <f>IF(DADOS!K133="","",DADOS!K133)</f>
        <v>1.1723619999999999</v>
      </c>
      <c r="L73" s="36">
        <f>IF(DADOS!L133="","",DADOS!L133)</f>
        <v>20.89</v>
      </c>
      <c r="M73" s="36">
        <f>IF(DADOS!M133="","",DADOS!M133)</f>
        <v>16.350000000000001</v>
      </c>
      <c r="N73" s="36">
        <f>IF(DADOS!N133="","",DADOS!N133)</f>
        <v>10.26</v>
      </c>
      <c r="O73" s="36">
        <f>IF(DADOS!O133="","",DADOS!O133)</f>
        <v>2.4591799999999999</v>
      </c>
      <c r="P73" s="36">
        <f>IF(DADOS!P133="","",DADOS!P133)</f>
        <v>5.4155850000000001</v>
      </c>
      <c r="Q73" s="36">
        <f>IF(DADOS!Q133="","",DADOS!Q133)</f>
        <v>115.0917</v>
      </c>
      <c r="R73" s="36">
        <f>IF(DADOS!R133="","",DADOS!R133)</f>
        <v>3.8</v>
      </c>
      <c r="S73" s="36">
        <f>IF(DADOS!S133="","",DADOS!S133)</f>
        <v>24.81</v>
      </c>
    </row>
    <row r="74" spans="1:19" x14ac:dyDescent="0.2">
      <c r="A74" s="35">
        <v>43900</v>
      </c>
      <c r="B74" s="36">
        <f>IF(DADOS!B134="","",DADOS!B134)</f>
        <v>101.6</v>
      </c>
      <c r="C74" s="36">
        <f>IF(DADOS!C134="","",DADOS!C134)</f>
        <v>33.619999999999997</v>
      </c>
      <c r="D74" s="36">
        <f>IF(DADOS!D134="","",DADOS!D134)</f>
        <v>25.34</v>
      </c>
      <c r="E74" s="36">
        <f>IF(DADOS!E134="","",DADOS!E134)</f>
        <v>18.440000000000001</v>
      </c>
      <c r="F74" s="36">
        <f>IF(DADOS!F134="","",DADOS!F134)</f>
        <v>95.1</v>
      </c>
      <c r="G74" s="36">
        <f>IF(DADOS!G134="","",DADOS!G134)</f>
        <v>63.07</v>
      </c>
      <c r="H74" s="36">
        <f>IF(DADOS!H134="","",DADOS!H134)</f>
        <v>30.68</v>
      </c>
      <c r="I74" s="36">
        <f>IF(DADOS!I134="","",DADOS!I134)</f>
        <v>1.9214020000000001</v>
      </c>
      <c r="J74" s="36">
        <f>IF(DADOS!J134="","",DADOS!J134)</f>
        <v>3.355588</v>
      </c>
      <c r="K74" s="36">
        <f>IF(DADOS!K134="","",DADOS!K134)</f>
        <v>1.434186</v>
      </c>
      <c r="L74" s="36">
        <f>IF(DADOS!L134="","",DADOS!L134)</f>
        <v>20.079999999999998</v>
      </c>
      <c r="M74" s="36">
        <f>IF(DADOS!M134="","",DADOS!M134)</f>
        <v>15.58</v>
      </c>
      <c r="N74" s="36">
        <f>IF(DADOS!N134="","",DADOS!N134)</f>
        <v>9.91</v>
      </c>
      <c r="O74" s="36">
        <f>IF(DADOS!O134="","",DADOS!O134)</f>
        <v>1.584643</v>
      </c>
      <c r="P74" s="36">
        <f>IF(DADOS!P134="","",DADOS!P134)</f>
        <v>4.9312829999999996</v>
      </c>
      <c r="Q74" s="36">
        <f>IF(DADOS!Q134="","",DADOS!Q134)</f>
        <v>122.9211</v>
      </c>
      <c r="R74" s="36">
        <f>IF(DADOS!R134="","",DADOS!R134)</f>
        <v>0</v>
      </c>
      <c r="S74" s="36">
        <f>IF(DADOS!S134="","",DADOS!S134)</f>
        <v>25.67</v>
      </c>
    </row>
    <row r="75" spans="1:19" x14ac:dyDescent="0.2">
      <c r="A75" s="35">
        <v>43901</v>
      </c>
      <c r="B75" s="36">
        <f>IF(DADOS!B135="","",DADOS!B135)</f>
        <v>101.4</v>
      </c>
      <c r="C75" s="36">
        <f>IF(DADOS!C135="","",DADOS!C135)</f>
        <v>34.17</v>
      </c>
      <c r="D75" s="36">
        <f>IF(DADOS!D135="","",DADOS!D135)</f>
        <v>25.43</v>
      </c>
      <c r="E75" s="36">
        <f>IF(DADOS!E135="","",DADOS!E135)</f>
        <v>17.100000000000001</v>
      </c>
      <c r="F75" s="36">
        <f>IF(DADOS!F135="","",DADOS!F135)</f>
        <v>95.3</v>
      </c>
      <c r="G75" s="36">
        <f>IF(DADOS!G135="","",DADOS!G135)</f>
        <v>59.25</v>
      </c>
      <c r="H75" s="36">
        <f>IF(DADOS!H135="","",DADOS!H135)</f>
        <v>24.43</v>
      </c>
      <c r="I75" s="36">
        <f>IF(DADOS!I135="","",DADOS!I135)</f>
        <v>1.766551</v>
      </c>
      <c r="J75" s="36">
        <f>IF(DADOS!J135="","",DADOS!J135)</f>
        <v>3.4076759999999999</v>
      </c>
      <c r="K75" s="36">
        <f>IF(DADOS!K135="","",DADOS!K135)</f>
        <v>1.6411249999999999</v>
      </c>
      <c r="L75" s="36">
        <f>IF(DADOS!L135="","",DADOS!L135)</f>
        <v>18.739999999999998</v>
      </c>
      <c r="M75" s="36">
        <f>IF(DADOS!M135="","",DADOS!M135)</f>
        <v>13.38</v>
      </c>
      <c r="N75" s="36">
        <f>IF(DADOS!N135="","",DADOS!N135)</f>
        <v>5.5990000000000002</v>
      </c>
      <c r="O75" s="36">
        <f>IF(DADOS!O135="","",DADOS!O135)</f>
        <v>1.2068989999999999</v>
      </c>
      <c r="P75" s="36">
        <f>IF(DADOS!P135="","",DADOS!P135)</f>
        <v>3.833936</v>
      </c>
      <c r="Q75" s="36">
        <f>IF(DADOS!Q135="","",DADOS!Q135)</f>
        <v>124.3339</v>
      </c>
      <c r="R75" s="36">
        <f>IF(DADOS!R135="","",DADOS!R135)</f>
        <v>0</v>
      </c>
      <c r="S75" s="36">
        <f>IF(DADOS!S135="","",DADOS!S135)</f>
        <v>26.19</v>
      </c>
    </row>
    <row r="76" spans="1:19" x14ac:dyDescent="0.2">
      <c r="A76" s="35">
        <v>43902</v>
      </c>
      <c r="B76" s="36">
        <f>IF(DADOS!B136="","",DADOS!B136)</f>
        <v>101.3</v>
      </c>
      <c r="C76" s="36">
        <f>IF(DADOS!C136="","",DADOS!C136)</f>
        <v>35.619999999999997</v>
      </c>
      <c r="D76" s="36">
        <f>IF(DADOS!D136="","",DADOS!D136)</f>
        <v>25.65</v>
      </c>
      <c r="E76" s="36">
        <f>IF(DADOS!E136="","",DADOS!E136)</f>
        <v>15.28</v>
      </c>
      <c r="F76" s="36">
        <f>IF(DADOS!F136="","",DADOS!F136)</f>
        <v>93.8</v>
      </c>
      <c r="G76" s="36">
        <f>IF(DADOS!G136="","",DADOS!G136)</f>
        <v>62.3</v>
      </c>
      <c r="H76" s="36">
        <f>IF(DADOS!H136="","",DADOS!H136)</f>
        <v>28.94</v>
      </c>
      <c r="I76" s="36">
        <f>IF(DADOS!I136="","",DADOS!I136)</f>
        <v>1.9287780000000001</v>
      </c>
      <c r="J76" s="36">
        <f>IF(DADOS!J136="","",DADOS!J136)</f>
        <v>3.5053930000000002</v>
      </c>
      <c r="K76" s="36">
        <f>IF(DADOS!K136="","",DADOS!K136)</f>
        <v>1.5766150000000001</v>
      </c>
      <c r="L76" s="36">
        <f>IF(DADOS!L136="","",DADOS!L136)</f>
        <v>21.33</v>
      </c>
      <c r="M76" s="36">
        <f>IF(DADOS!M136="","",DADOS!M136)</f>
        <v>15.61</v>
      </c>
      <c r="N76" s="36">
        <f>IF(DADOS!N136="","",DADOS!N136)</f>
        <v>10.62</v>
      </c>
      <c r="O76" s="36">
        <f>IF(DADOS!O136="","",DADOS!O136)</f>
        <v>1.86469</v>
      </c>
      <c r="P76" s="36">
        <f>IF(DADOS!P136="","",DADOS!P136)</f>
        <v>4.7962020000000001</v>
      </c>
      <c r="Q76" s="36">
        <f>IF(DADOS!Q136="","",DADOS!Q136)</f>
        <v>113.70229999999999</v>
      </c>
      <c r="R76" s="36">
        <f>IF(DADOS!R136="","",DADOS!R136)</f>
        <v>0</v>
      </c>
      <c r="S76" s="36">
        <f>IF(DADOS!S136="","",DADOS!S136)</f>
        <v>24.64</v>
      </c>
    </row>
    <row r="77" spans="1:19" x14ac:dyDescent="0.2">
      <c r="A77" s="35">
        <v>43903</v>
      </c>
      <c r="B77" s="36">
        <f>IF(DADOS!B137="","",DADOS!B137)</f>
        <v>101.5</v>
      </c>
      <c r="C77" s="36">
        <f>IF(DADOS!C137="","",DADOS!C137)</f>
        <v>35.94</v>
      </c>
      <c r="D77" s="36">
        <f>IF(DADOS!D137="","",DADOS!D137)</f>
        <v>27.9</v>
      </c>
      <c r="E77" s="36">
        <f>IF(DADOS!E137="","",DADOS!E137)</f>
        <v>20.440000000000001</v>
      </c>
      <c r="F77" s="36">
        <f>IF(DADOS!F137="","",DADOS!F137)</f>
        <v>93.2</v>
      </c>
      <c r="G77" s="36">
        <f>IF(DADOS!G137="","",DADOS!G137)</f>
        <v>61.53</v>
      </c>
      <c r="H77" s="36">
        <f>IF(DADOS!H137="","",DADOS!H137)</f>
        <v>33.65</v>
      </c>
      <c r="I77" s="36">
        <f>IF(DADOS!I137="","",DADOS!I137)</f>
        <v>2.1959610000000001</v>
      </c>
      <c r="J77" s="36">
        <f>IF(DADOS!J137="","",DADOS!J137)</f>
        <v>3.897459</v>
      </c>
      <c r="K77" s="36">
        <f>IF(DADOS!K137="","",DADOS!K137)</f>
        <v>1.701498</v>
      </c>
      <c r="L77" s="36">
        <f>IF(DADOS!L137="","",DADOS!L137)</f>
        <v>22.39</v>
      </c>
      <c r="M77" s="36">
        <f>IF(DADOS!M137="","",DADOS!M137)</f>
        <v>19.059999999999999</v>
      </c>
      <c r="N77" s="36">
        <f>IF(DADOS!N137="","",DADOS!N137)</f>
        <v>15.32</v>
      </c>
      <c r="O77" s="36">
        <f>IF(DADOS!O137="","",DADOS!O137)</f>
        <v>1.9359200000000001</v>
      </c>
      <c r="P77" s="36">
        <f>IF(DADOS!P137="","",DADOS!P137)</f>
        <v>5.2819070000000004</v>
      </c>
      <c r="Q77" s="36">
        <f>IF(DADOS!Q137="","",DADOS!Q137)</f>
        <v>117.19450000000001</v>
      </c>
      <c r="R77" s="36">
        <f>IF(DADOS!R137="","",DADOS!R137)</f>
        <v>0</v>
      </c>
      <c r="S77" s="36">
        <f>IF(DADOS!S137="","",DADOS!S137)</f>
        <v>23.66</v>
      </c>
    </row>
    <row r="78" spans="1:19" x14ac:dyDescent="0.2">
      <c r="A78" s="35">
        <v>43904</v>
      </c>
      <c r="B78" s="36">
        <f>IF(DADOS!B138="","",DADOS!B138)</f>
        <v>101.5</v>
      </c>
      <c r="C78" s="36">
        <f>IF(DADOS!C138="","",DADOS!C138)</f>
        <v>37.14</v>
      </c>
      <c r="D78" s="36">
        <f>IF(DADOS!D138="","",DADOS!D138)</f>
        <v>28.07</v>
      </c>
      <c r="E78" s="36">
        <f>IF(DADOS!E138="","",DADOS!E138)</f>
        <v>20.47</v>
      </c>
      <c r="F78" s="36">
        <f>IF(DADOS!F138="","",DADOS!F138)</f>
        <v>94.5</v>
      </c>
      <c r="G78" s="36">
        <f>IF(DADOS!G138="","",DADOS!G138)</f>
        <v>62.5</v>
      </c>
      <c r="H78" s="36">
        <f>IF(DADOS!H138="","",DADOS!H138)</f>
        <v>29.81</v>
      </c>
      <c r="I78" s="36">
        <f>IF(DADOS!I138="","",DADOS!I138)</f>
        <v>2.211096</v>
      </c>
      <c r="J78" s="36">
        <f>IF(DADOS!J138="","",DADOS!J138)</f>
        <v>3.9580009999999999</v>
      </c>
      <c r="K78" s="36">
        <f>IF(DADOS!K138="","",DADOS!K138)</f>
        <v>1.7469049999999999</v>
      </c>
      <c r="L78" s="36">
        <f>IF(DADOS!L138="","",DADOS!L138)</f>
        <v>23</v>
      </c>
      <c r="M78" s="36">
        <f>IF(DADOS!M138="","",DADOS!M138)</f>
        <v>19.22</v>
      </c>
      <c r="N78" s="36">
        <f>IF(DADOS!N138="","",DADOS!N138)</f>
        <v>13.51</v>
      </c>
      <c r="O78" s="36">
        <f>IF(DADOS!O138="","",DADOS!O138)</f>
        <v>1.5089840000000001</v>
      </c>
      <c r="P78" s="36">
        <f>IF(DADOS!P138="","",DADOS!P138)</f>
        <v>4.6849280000000002</v>
      </c>
      <c r="Q78" s="36">
        <f>IF(DADOS!Q138="","",DADOS!Q138)</f>
        <v>134.45910000000001</v>
      </c>
      <c r="R78" s="36">
        <f>IF(DADOS!R138="","",DADOS!R138)</f>
        <v>0</v>
      </c>
      <c r="S78" s="36">
        <f>IF(DADOS!S138="","",DADOS!S138)</f>
        <v>23.89</v>
      </c>
    </row>
    <row r="79" spans="1:19" x14ac:dyDescent="0.2">
      <c r="A79" s="35">
        <v>43905</v>
      </c>
      <c r="B79" s="36">
        <f>IF(DADOS!B139="","",DADOS!B139)</f>
        <v>101.5</v>
      </c>
      <c r="C79" s="36">
        <f>IF(DADOS!C139="","",DADOS!C139)</f>
        <v>36.47</v>
      </c>
      <c r="D79" s="36">
        <f>IF(DADOS!D139="","",DADOS!D139)</f>
        <v>27.54</v>
      </c>
      <c r="E79" s="36">
        <f>IF(DADOS!E139="","",DADOS!E139)</f>
        <v>18.54</v>
      </c>
      <c r="F79" s="36">
        <f>IF(DADOS!F139="","",DADOS!F139)</f>
        <v>95</v>
      </c>
      <c r="G79" s="36">
        <f>IF(DADOS!G139="","",DADOS!G139)</f>
        <v>54.72</v>
      </c>
      <c r="H79" s="36">
        <f>IF(DADOS!H139="","",DADOS!H139)</f>
        <v>23.95</v>
      </c>
      <c r="I79" s="36">
        <f>IF(DADOS!I139="","",DADOS!I139)</f>
        <v>1.837502</v>
      </c>
      <c r="J79" s="36">
        <f>IF(DADOS!J139="","",DADOS!J139)</f>
        <v>3.8525879999999999</v>
      </c>
      <c r="K79" s="36">
        <f>IF(DADOS!K139="","",DADOS!K139)</f>
        <v>2.0150860000000002</v>
      </c>
      <c r="L79" s="36">
        <f>IF(DADOS!L139="","",DADOS!L139)</f>
        <v>20.66</v>
      </c>
      <c r="M79" s="36">
        <f>IF(DADOS!M139="","",DADOS!M139)</f>
        <v>14.34</v>
      </c>
      <c r="N79" s="36">
        <f>IF(DADOS!N139="","",DADOS!N139)</f>
        <v>7.4960000000000004</v>
      </c>
      <c r="O79" s="36">
        <f>IF(DADOS!O139="","",DADOS!O139)</f>
        <v>1.554084</v>
      </c>
      <c r="P79" s="36">
        <f>IF(DADOS!P139="","",DADOS!P139)</f>
        <v>5.0075219999999998</v>
      </c>
      <c r="Q79" s="36">
        <f>IF(DADOS!Q139="","",DADOS!Q139)</f>
        <v>137.35849999999999</v>
      </c>
      <c r="R79" s="36">
        <f>IF(DADOS!R139="","",DADOS!R139)</f>
        <v>0</v>
      </c>
      <c r="S79" s="36">
        <f>IF(DADOS!S139="","",DADOS!S139)</f>
        <v>24.87</v>
      </c>
    </row>
    <row r="80" spans="1:19" x14ac:dyDescent="0.2">
      <c r="A80" s="35">
        <v>43906</v>
      </c>
      <c r="B80" s="36">
        <f>IF(DADOS!B140="","",DADOS!B140)</f>
        <v>101.4</v>
      </c>
      <c r="C80" s="36">
        <f>IF(DADOS!C140="","",DADOS!C140)</f>
        <v>37.21</v>
      </c>
      <c r="D80" s="36">
        <f>IF(DADOS!D140="","",DADOS!D140)</f>
        <v>27.54</v>
      </c>
      <c r="E80" s="36">
        <f>IF(DADOS!E140="","",DADOS!E140)</f>
        <v>17.690000000000001</v>
      </c>
      <c r="F80" s="36">
        <f>IF(DADOS!F140="","",DADOS!F140)</f>
        <v>92.3</v>
      </c>
      <c r="G80" s="36">
        <f>IF(DADOS!G140="","",DADOS!G140)</f>
        <v>55.36</v>
      </c>
      <c r="H80" s="36">
        <f>IF(DADOS!H140="","",DADOS!H140)</f>
        <v>21.54</v>
      </c>
      <c r="I80" s="36">
        <f>IF(DADOS!I140="","",DADOS!I140)</f>
        <v>1.86432</v>
      </c>
      <c r="J80" s="36">
        <f>IF(DADOS!J140="","",DADOS!J140)</f>
        <v>3.9072819999999999</v>
      </c>
      <c r="K80" s="36">
        <f>IF(DADOS!K140="","",DADOS!K140)</f>
        <v>2.0429620000000002</v>
      </c>
      <c r="L80" s="36">
        <f>IF(DADOS!L140="","",DADOS!L140)</f>
        <v>20.23</v>
      </c>
      <c r="M80" s="36">
        <f>IF(DADOS!M140="","",DADOS!M140)</f>
        <v>14.78</v>
      </c>
      <c r="N80" s="36">
        <f>IF(DADOS!N140="","",DADOS!N140)</f>
        <v>5.7919999999999998</v>
      </c>
      <c r="O80" s="36">
        <f>IF(DADOS!O140="","",DADOS!O140)</f>
        <v>1.8811500000000001</v>
      </c>
      <c r="P80" s="36">
        <f>IF(DADOS!P140="","",DADOS!P140)</f>
        <v>5.4143509999999999</v>
      </c>
      <c r="Q80" s="36">
        <f>IF(DADOS!Q140="","",DADOS!Q140)</f>
        <v>162.1028</v>
      </c>
      <c r="R80" s="36">
        <f>IF(DADOS!R140="","",DADOS!R140)</f>
        <v>0</v>
      </c>
      <c r="S80" s="36">
        <f>IF(DADOS!S140="","",DADOS!S140)</f>
        <v>23.99</v>
      </c>
    </row>
    <row r="81" spans="1:19" x14ac:dyDescent="0.2">
      <c r="A81" s="35">
        <v>43907</v>
      </c>
      <c r="B81" s="36">
        <f>IF(DADOS!B141="","",DADOS!B141)</f>
        <v>101.4</v>
      </c>
      <c r="C81" s="36">
        <f>IF(DADOS!C141="","",DADOS!C141)</f>
        <v>37.11</v>
      </c>
      <c r="D81" s="36">
        <f>IF(DADOS!D141="","",DADOS!D141)</f>
        <v>27.91</v>
      </c>
      <c r="E81" s="36">
        <f>IF(DADOS!E141="","",DADOS!E141)</f>
        <v>19.41</v>
      </c>
      <c r="F81" s="36">
        <f>IF(DADOS!F141="","",DADOS!F141)</f>
        <v>92.7</v>
      </c>
      <c r="G81" s="36">
        <f>IF(DADOS!G141="","",DADOS!G141)</f>
        <v>60.96</v>
      </c>
      <c r="H81" s="36">
        <f>IF(DADOS!H141="","",DADOS!H141)</f>
        <v>29.59</v>
      </c>
      <c r="I81" s="36">
        <f>IF(DADOS!I141="","",DADOS!I141)</f>
        <v>2.189406</v>
      </c>
      <c r="J81" s="36">
        <f>IF(DADOS!J141="","",DADOS!J141)</f>
        <v>3.9071899999999999</v>
      </c>
      <c r="K81" s="36">
        <f>IF(DADOS!K141="","",DADOS!K141)</f>
        <v>1.717784</v>
      </c>
      <c r="L81" s="36">
        <f>IF(DADOS!L141="","",DADOS!L141)</f>
        <v>24.44</v>
      </c>
      <c r="M81" s="36">
        <f>IF(DADOS!M141="","",DADOS!M141)</f>
        <v>18.95</v>
      </c>
      <c r="N81" s="36">
        <f>IF(DADOS!N141="","",DADOS!N141)</f>
        <v>14.49</v>
      </c>
      <c r="O81" s="36">
        <f>IF(DADOS!O141="","",DADOS!O141)</f>
        <v>2.1583540000000001</v>
      </c>
      <c r="P81" s="36">
        <f>IF(DADOS!P141="","",DADOS!P141)</f>
        <v>4.700431</v>
      </c>
      <c r="Q81" s="36">
        <f>IF(DADOS!Q141="","",DADOS!Q141)</f>
        <v>149.2465</v>
      </c>
      <c r="R81" s="36">
        <f>IF(DADOS!R141="","",DADOS!R141)</f>
        <v>0</v>
      </c>
      <c r="S81" s="36">
        <f>IF(DADOS!S141="","",DADOS!S141)</f>
        <v>22.65</v>
      </c>
    </row>
    <row r="82" spans="1:19" x14ac:dyDescent="0.2">
      <c r="A82" s="35">
        <v>43908</v>
      </c>
      <c r="B82" s="36">
        <f>IF(DADOS!B142="","",DADOS!B142)</f>
        <v>101.4</v>
      </c>
      <c r="C82" s="36">
        <f>IF(DADOS!C142="","",DADOS!C142)</f>
        <v>34.229999999999997</v>
      </c>
      <c r="D82" s="36">
        <f>IF(DADOS!D142="","",DADOS!D142)</f>
        <v>27.51</v>
      </c>
      <c r="E82" s="36">
        <f>IF(DADOS!E142="","",DADOS!E142)</f>
        <v>22.13</v>
      </c>
      <c r="F82" s="36">
        <f>IF(DADOS!F142="","",DADOS!F142)</f>
        <v>98.4</v>
      </c>
      <c r="G82" s="36">
        <f>IF(DADOS!G142="","",DADOS!G142)</f>
        <v>71.05</v>
      </c>
      <c r="H82" s="36">
        <f>IF(DADOS!H142="","",DADOS!H142)</f>
        <v>44.07</v>
      </c>
      <c r="I82" s="36">
        <f>IF(DADOS!I142="","",DADOS!I142)</f>
        <v>2.5623749999999998</v>
      </c>
      <c r="J82" s="36">
        <f>IF(DADOS!J142="","",DADOS!J142)</f>
        <v>3.7361149999999999</v>
      </c>
      <c r="K82" s="36">
        <f>IF(DADOS!K142="","",DADOS!K142)</f>
        <v>1.17374</v>
      </c>
      <c r="L82" s="36">
        <f>IF(DADOS!L142="","",DADOS!L142)</f>
        <v>27.57</v>
      </c>
      <c r="M82" s="36">
        <f>IF(DADOS!M142="","",DADOS!M142)</f>
        <v>23.14</v>
      </c>
      <c r="N82" s="36">
        <f>IF(DADOS!N142="","",DADOS!N142)</f>
        <v>18.97</v>
      </c>
      <c r="O82" s="36">
        <f>IF(DADOS!O142="","",DADOS!O142)</f>
        <v>1.9476830000000001</v>
      </c>
      <c r="P82" s="36">
        <f>IF(DADOS!P142="","",DADOS!P142)</f>
        <v>4.4977340000000003</v>
      </c>
      <c r="Q82" s="36">
        <f>IF(DADOS!Q142="","",DADOS!Q142)</f>
        <v>113.40900000000001</v>
      </c>
      <c r="R82" s="36">
        <f>IF(DADOS!R142="","",DADOS!R142)</f>
        <v>6.8</v>
      </c>
      <c r="S82" s="36">
        <f>IF(DADOS!S142="","",DADOS!S142)</f>
        <v>18.02</v>
      </c>
    </row>
    <row r="83" spans="1:19" x14ac:dyDescent="0.2">
      <c r="A83" s="35">
        <v>43909</v>
      </c>
      <c r="B83" s="36">
        <f>IF(DADOS!B143="","",DADOS!B143)</f>
        <v>101.3</v>
      </c>
      <c r="C83" s="36">
        <f>IF(DADOS!C143="","",DADOS!C143)</f>
        <v>33.1</v>
      </c>
      <c r="D83" s="36">
        <f>IF(DADOS!D143="","",DADOS!D143)</f>
        <v>26.02</v>
      </c>
      <c r="E83" s="36">
        <f>IF(DADOS!E143="","",DADOS!E143)</f>
        <v>22.23</v>
      </c>
      <c r="F83" s="36">
        <f>IF(DADOS!F143="","",DADOS!F143)</f>
        <v>94.4</v>
      </c>
      <c r="G83" s="36">
        <f>IF(DADOS!G143="","",DADOS!G143)</f>
        <v>77.290000000000006</v>
      </c>
      <c r="H83" s="36">
        <f>IF(DADOS!H143="","",DADOS!H143)</f>
        <v>50.25</v>
      </c>
      <c r="I83" s="36">
        <f>IF(DADOS!I143="","",DADOS!I143)</f>
        <v>2.5571199999999998</v>
      </c>
      <c r="J83" s="36">
        <f>IF(DADOS!J143="","",DADOS!J143)</f>
        <v>3.4230779999999998</v>
      </c>
      <c r="K83" s="36">
        <f>IF(DADOS!K143="","",DADOS!K143)</f>
        <v>0.86595739999999999</v>
      </c>
      <c r="L83" s="36">
        <f>IF(DADOS!L143="","",DADOS!L143)</f>
        <v>27.07</v>
      </c>
      <c r="M83" s="36">
        <f>IF(DADOS!M143="","",DADOS!M143)</f>
        <v>23.12</v>
      </c>
      <c r="N83" s="36">
        <f>IF(DADOS!N143="","",DADOS!N143)</f>
        <v>20.2</v>
      </c>
      <c r="O83" s="36">
        <f>IF(DADOS!O143="","",DADOS!O143)</f>
        <v>2.5382359999999999</v>
      </c>
      <c r="P83" s="36">
        <f>IF(DADOS!P143="","",DADOS!P143)</f>
        <v>7.3264319999999996</v>
      </c>
      <c r="Q83" s="36">
        <f>IF(DADOS!Q143="","",DADOS!Q143)</f>
        <v>96.439610000000002</v>
      </c>
      <c r="R83" s="36">
        <f>IF(DADOS!R143="","",DADOS!R143)</f>
        <v>0</v>
      </c>
      <c r="S83" s="36">
        <f>IF(DADOS!S143="","",DADOS!S143)</f>
        <v>12.43</v>
      </c>
    </row>
    <row r="84" spans="1:19" x14ac:dyDescent="0.2">
      <c r="A84" s="35">
        <v>43910</v>
      </c>
      <c r="B84" s="36">
        <f>IF(DADOS!B144="","",DADOS!B144)</f>
        <v>101.3</v>
      </c>
      <c r="C84" s="36">
        <f>IF(DADOS!C144="","",DADOS!C144)</f>
        <v>31.91</v>
      </c>
      <c r="D84" s="36">
        <f>IF(DADOS!D144="","",DADOS!D144)</f>
        <v>24.91</v>
      </c>
      <c r="E84" s="36">
        <f>IF(DADOS!E144="","",DADOS!E144)</f>
        <v>21.78</v>
      </c>
      <c r="F84" s="36">
        <f>IF(DADOS!F144="","",DADOS!F144)</f>
        <v>97.8</v>
      </c>
      <c r="G84" s="36">
        <f>IF(DADOS!G144="","",DADOS!G144)</f>
        <v>84.4</v>
      </c>
      <c r="H84" s="36">
        <f>IF(DADOS!H144="","",DADOS!H144)</f>
        <v>56.51</v>
      </c>
      <c r="I84" s="36">
        <f>IF(DADOS!I144="","",DADOS!I144)</f>
        <v>2.6301239999999999</v>
      </c>
      <c r="J84" s="36">
        <f>IF(DADOS!J144="","",DADOS!J144)</f>
        <v>3.1886909999999999</v>
      </c>
      <c r="K84" s="36">
        <f>IF(DADOS!K144="","",DADOS!K144)</f>
        <v>0.55856720000000004</v>
      </c>
      <c r="L84" s="36">
        <f>IF(DADOS!L144="","",DADOS!L144)</f>
        <v>28.65</v>
      </c>
      <c r="M84" s="36">
        <f>IF(DADOS!M144="","",DADOS!M144)</f>
        <v>23.88</v>
      </c>
      <c r="N84" s="36">
        <f>IF(DADOS!N144="","",DADOS!N144)</f>
        <v>20.65</v>
      </c>
      <c r="O84" s="36">
        <f>IF(DADOS!O144="","",DADOS!O144)</f>
        <v>1.9355119999999999</v>
      </c>
      <c r="P84" s="36">
        <f>IF(DADOS!P144="","",DADOS!P144)</f>
        <v>5.4950510000000001</v>
      </c>
      <c r="Q84" s="36">
        <f>IF(DADOS!Q144="","",DADOS!Q144)</f>
        <v>194.78280000000001</v>
      </c>
      <c r="R84" s="36">
        <f>IF(DADOS!R144="","",DADOS!R144)</f>
        <v>0</v>
      </c>
      <c r="S84" s="36">
        <f>IF(DADOS!S144="","",DADOS!S144)</f>
        <v>13.62</v>
      </c>
    </row>
    <row r="85" spans="1:19" x14ac:dyDescent="0.2">
      <c r="A85" s="35">
        <v>43911</v>
      </c>
      <c r="B85" s="36">
        <f>IF(DADOS!B145="","",DADOS!B145)</f>
        <v>101.2</v>
      </c>
      <c r="C85" s="36">
        <f>IF(DADOS!C145="","",DADOS!C145)</f>
        <v>32.72</v>
      </c>
      <c r="D85" s="36">
        <f>IF(DADOS!D145="","",DADOS!D145)</f>
        <v>25.56</v>
      </c>
      <c r="E85" s="36">
        <f>IF(DADOS!E145="","",DADOS!E145)</f>
        <v>20.87</v>
      </c>
      <c r="F85" s="36">
        <f>IF(DADOS!F145="","",DADOS!F145)</f>
        <v>99.2</v>
      </c>
      <c r="G85" s="36">
        <f>IF(DADOS!G145="","",DADOS!G145)</f>
        <v>70.319999999999993</v>
      </c>
      <c r="H85" s="36">
        <f>IF(DADOS!H145="","",DADOS!H145)</f>
        <v>37.19</v>
      </c>
      <c r="I85" s="36">
        <f>IF(DADOS!I145="","",DADOS!I145)</f>
        <v>2.2296119999999999</v>
      </c>
      <c r="J85" s="36">
        <f>IF(DADOS!J145="","",DADOS!J145)</f>
        <v>3.3365969999999998</v>
      </c>
      <c r="K85" s="36">
        <f>IF(DADOS!K145="","",DADOS!K145)</f>
        <v>1.1069850000000001</v>
      </c>
      <c r="L85" s="36">
        <f>IF(DADOS!L145="","",DADOS!L145)</f>
        <v>25.16</v>
      </c>
      <c r="M85" s="36">
        <f>IF(DADOS!M145="","",DADOS!M145)</f>
        <v>18.98</v>
      </c>
      <c r="N85" s="36">
        <f>IF(DADOS!N145="","",DADOS!N145)</f>
        <v>6.8319999999999999</v>
      </c>
      <c r="O85" s="36">
        <f>IF(DADOS!O145="","",DADOS!O145)</f>
        <v>2.6188760000000002</v>
      </c>
      <c r="P85" s="36">
        <f>IF(DADOS!P145="","",DADOS!P145)</f>
        <v>5.6869620000000003</v>
      </c>
      <c r="Q85" s="36">
        <f>IF(DADOS!Q145="","",DADOS!Q145)</f>
        <v>232.97049999999999</v>
      </c>
      <c r="R85" s="36">
        <f>IF(DADOS!R145="","",DADOS!R145)</f>
        <v>0</v>
      </c>
      <c r="S85" s="36">
        <f>IF(DADOS!S145="","",DADOS!S145)</f>
        <v>18.03</v>
      </c>
    </row>
    <row r="86" spans="1:19" x14ac:dyDescent="0.2">
      <c r="A86" s="35">
        <v>43912</v>
      </c>
      <c r="B86" s="36">
        <f>IF(DADOS!B146="","",DADOS!B146)</f>
        <v>101.4</v>
      </c>
      <c r="C86" s="36">
        <f>IF(DADOS!C146="","",DADOS!C146)</f>
        <v>33.33</v>
      </c>
      <c r="D86" s="36">
        <f>IF(DADOS!D146="","",DADOS!D146)</f>
        <v>24.44</v>
      </c>
      <c r="E86" s="36">
        <f>IF(DADOS!E146="","",DADOS!E146)</f>
        <v>15.38</v>
      </c>
      <c r="F86" s="36">
        <f>IF(DADOS!F146="","",DADOS!F146)</f>
        <v>93.2</v>
      </c>
      <c r="G86" s="36">
        <f>IF(DADOS!G146="","",DADOS!G146)</f>
        <v>58.85</v>
      </c>
      <c r="H86" s="36">
        <f>IF(DADOS!H146="","",DADOS!H146)</f>
        <v>32.57</v>
      </c>
      <c r="I86" s="36">
        <f>IF(DADOS!I146="","",DADOS!I146)</f>
        <v>1.711673</v>
      </c>
      <c r="J86" s="36">
        <f>IF(DADOS!J146="","",DADOS!J146)</f>
        <v>3.2243889999999999</v>
      </c>
      <c r="K86" s="36">
        <f>IF(DADOS!K146="","",DADOS!K146)</f>
        <v>1.5127159999999999</v>
      </c>
      <c r="L86" s="36">
        <f>IF(DADOS!L146="","",DADOS!L146)</f>
        <v>18.7</v>
      </c>
      <c r="M86" s="36">
        <f>IF(DADOS!M146="","",DADOS!M146)</f>
        <v>12.64</v>
      </c>
      <c r="N86" s="36">
        <f>IF(DADOS!N146="","",DADOS!N146)</f>
        <v>5.423</v>
      </c>
      <c r="O86" s="36">
        <f>IF(DADOS!O146="","",DADOS!O146)</f>
        <v>1.575723</v>
      </c>
      <c r="P86" s="36">
        <f>IF(DADOS!P146="","",DADOS!P146)</f>
        <v>3.985706</v>
      </c>
      <c r="Q86" s="36">
        <f>IF(DADOS!Q146="","",DADOS!Q146)</f>
        <v>141.49420000000001</v>
      </c>
      <c r="R86" s="36">
        <f>IF(DADOS!R146="","",DADOS!R146)</f>
        <v>0</v>
      </c>
      <c r="S86" s="36">
        <f>IF(DADOS!S146="","",DADOS!S146)</f>
        <v>23.06</v>
      </c>
    </row>
    <row r="87" spans="1:19" x14ac:dyDescent="0.2">
      <c r="A87" s="35">
        <v>43913</v>
      </c>
      <c r="B87" s="36">
        <f>IF(DADOS!B147="","",DADOS!B147)</f>
        <v>101.7</v>
      </c>
      <c r="C87" s="36">
        <f>IF(DADOS!C147="","",DADOS!C147)</f>
        <v>33.5</v>
      </c>
      <c r="D87" s="36">
        <f>IF(DADOS!D147="","",DADOS!D147)</f>
        <v>25.82</v>
      </c>
      <c r="E87" s="36">
        <f>IF(DADOS!E147="","",DADOS!E147)</f>
        <v>17.46</v>
      </c>
      <c r="F87" s="36">
        <f>IF(DADOS!F147="","",DADOS!F147)</f>
        <v>93.8</v>
      </c>
      <c r="G87" s="36">
        <f>IF(DADOS!G147="","",DADOS!G147)</f>
        <v>62.54</v>
      </c>
      <c r="H87" s="36">
        <f>IF(DADOS!H147="","",DADOS!H147)</f>
        <v>30.61</v>
      </c>
      <c r="I87" s="36">
        <f>IF(DADOS!I147="","",DADOS!I147)</f>
        <v>2.0086620000000002</v>
      </c>
      <c r="J87" s="36">
        <f>IF(DADOS!J147="","",DADOS!J147)</f>
        <v>3.4114239999999998</v>
      </c>
      <c r="K87" s="36">
        <f>IF(DADOS!K147="","",DADOS!K147)</f>
        <v>1.4027620000000001</v>
      </c>
      <c r="L87" s="36">
        <f>IF(DADOS!L147="","",DADOS!L147)</f>
        <v>20.96</v>
      </c>
      <c r="M87" s="36">
        <f>IF(DADOS!M147="","",DADOS!M147)</f>
        <v>16.690000000000001</v>
      </c>
      <c r="N87" s="36">
        <f>IF(DADOS!N147="","",DADOS!N147)</f>
        <v>9.23</v>
      </c>
      <c r="O87" s="36">
        <f>IF(DADOS!O147="","",DADOS!O147)</f>
        <v>1.9856819999999999</v>
      </c>
      <c r="P87" s="36">
        <f>IF(DADOS!P147="","",DADOS!P147)</f>
        <v>5.014691</v>
      </c>
      <c r="Q87" s="36">
        <f>IF(DADOS!Q147="","",DADOS!Q147)</f>
        <v>103.0457</v>
      </c>
      <c r="R87" s="36">
        <f>IF(DADOS!R147="","",DADOS!R147)</f>
        <v>0</v>
      </c>
      <c r="S87" s="36">
        <f>IF(DADOS!S147="","",DADOS!S147)</f>
        <v>21.85</v>
      </c>
    </row>
    <row r="88" spans="1:19" x14ac:dyDescent="0.2">
      <c r="A88" s="35">
        <v>43914</v>
      </c>
      <c r="B88" s="36">
        <f>IF(DADOS!B148="","",DADOS!B148)</f>
        <v>101.7</v>
      </c>
      <c r="C88" s="36">
        <f>IF(DADOS!C148="","",DADOS!C148)</f>
        <v>31.82</v>
      </c>
      <c r="D88" s="36">
        <f>IF(DADOS!D148="","",DADOS!D148)</f>
        <v>24.9</v>
      </c>
      <c r="E88" s="36">
        <f>IF(DADOS!E148="","",DADOS!E148)</f>
        <v>19.2</v>
      </c>
      <c r="F88" s="36">
        <f>IF(DADOS!F148="","",DADOS!F148)</f>
        <v>92</v>
      </c>
      <c r="G88" s="36">
        <f>IF(DADOS!G148="","",DADOS!G148)</f>
        <v>50.74</v>
      </c>
      <c r="H88" s="36">
        <f>IF(DADOS!H148="","",DADOS!H148)</f>
        <v>26.86</v>
      </c>
      <c r="I88" s="36">
        <f>IF(DADOS!I148="","",DADOS!I148)</f>
        <v>1.512818</v>
      </c>
      <c r="J88" s="36">
        <f>IF(DADOS!J148="","",DADOS!J148)</f>
        <v>3.227309</v>
      </c>
      <c r="K88" s="36">
        <f>IF(DADOS!K148="","",DADOS!K148)</f>
        <v>1.7144919999999999</v>
      </c>
      <c r="L88" s="36">
        <f>IF(DADOS!L148="","",DADOS!L148)</f>
        <v>17.8</v>
      </c>
      <c r="M88" s="36">
        <f>IF(DADOS!M148="","",DADOS!M148)</f>
        <v>9.4700000000000006</v>
      </c>
      <c r="N88" s="36">
        <f>IF(DADOS!N148="","",DADOS!N148)</f>
        <v>3.84</v>
      </c>
      <c r="O88" s="36">
        <f>IF(DADOS!O148="","",DADOS!O148)</f>
        <v>2.5678930000000002</v>
      </c>
      <c r="P88" s="36">
        <f>IF(DADOS!P148="","",DADOS!P148)</f>
        <v>5.6661599999999996</v>
      </c>
      <c r="Q88" s="36">
        <f>IF(DADOS!Q148="","",DADOS!Q148)</f>
        <v>105.13979999999999</v>
      </c>
      <c r="R88" s="36">
        <f>IF(DADOS!R148="","",DADOS!R148)</f>
        <v>0</v>
      </c>
      <c r="S88" s="36">
        <f>IF(DADOS!S148="","",DADOS!S148)</f>
        <v>24.67</v>
      </c>
    </row>
    <row r="89" spans="1:19" x14ac:dyDescent="0.2">
      <c r="A89" s="35">
        <v>43915</v>
      </c>
      <c r="B89" s="36">
        <f>IF(DADOS!B149="","",DADOS!B149)</f>
        <v>101.5</v>
      </c>
      <c r="C89" s="36">
        <f>IF(DADOS!C149="","",DADOS!C149)</f>
        <v>32.869999999999997</v>
      </c>
      <c r="D89" s="36">
        <f>IF(DADOS!D149="","",DADOS!D149)</f>
        <v>24.36</v>
      </c>
      <c r="E89" s="36">
        <f>IF(DADOS!E149="","",DADOS!E149)</f>
        <v>18.16</v>
      </c>
      <c r="F89" s="36">
        <f>IF(DADOS!F149="","",DADOS!F149)</f>
        <v>79.45</v>
      </c>
      <c r="G89" s="36">
        <f>IF(DADOS!G149="","",DADOS!G149)</f>
        <v>54.38</v>
      </c>
      <c r="H89" s="36">
        <f>IF(DADOS!H149="","",DADOS!H149)</f>
        <v>29.75</v>
      </c>
      <c r="I89" s="36">
        <f>IF(DADOS!I149="","",DADOS!I149)</f>
        <v>1.599065</v>
      </c>
      <c r="J89" s="36">
        <f>IF(DADOS!J149="","",DADOS!J149)</f>
        <v>3.1366459999999998</v>
      </c>
      <c r="K89" s="36">
        <f>IF(DADOS!K149="","",DADOS!K149)</f>
        <v>1.5375810000000001</v>
      </c>
      <c r="L89" s="36">
        <f>IF(DADOS!L149="","",DADOS!L149)</f>
        <v>15.34</v>
      </c>
      <c r="M89" s="36">
        <f>IF(DADOS!M149="","",DADOS!M149)</f>
        <v>10.97</v>
      </c>
      <c r="N89" s="36">
        <f>IF(DADOS!N149="","",DADOS!N149)</f>
        <v>6.5449999999999999</v>
      </c>
      <c r="O89" s="36">
        <f>IF(DADOS!O149="","",DADOS!O149)</f>
        <v>2.3703059999999998</v>
      </c>
      <c r="P89" s="36">
        <f>IF(DADOS!P149="","",DADOS!P149)</f>
        <v>5.201784</v>
      </c>
      <c r="Q89" s="36">
        <f>IF(DADOS!Q149="","",DADOS!Q149)</f>
        <v>117.628</v>
      </c>
      <c r="R89" s="36">
        <f>IF(DADOS!R149="","",DADOS!R149)</f>
        <v>0</v>
      </c>
      <c r="S89" s="36">
        <f>IF(DADOS!S149="","",DADOS!S149)</f>
        <v>21.96</v>
      </c>
    </row>
    <row r="90" spans="1:19" x14ac:dyDescent="0.2">
      <c r="A90" s="35">
        <v>43916</v>
      </c>
      <c r="B90" s="36">
        <f>IF(DADOS!B150="","",DADOS!B150)</f>
        <v>101.4</v>
      </c>
      <c r="C90" s="36">
        <f>IF(DADOS!C150="","",DADOS!C150)</f>
        <v>32.840000000000003</v>
      </c>
      <c r="D90" s="36">
        <f>IF(DADOS!D150="","",DADOS!D150)</f>
        <v>24.8</v>
      </c>
      <c r="E90" s="36">
        <f>IF(DADOS!E150="","",DADOS!E150)</f>
        <v>17.63</v>
      </c>
      <c r="F90" s="36">
        <f>IF(DADOS!F150="","",DADOS!F150)</f>
        <v>89.2</v>
      </c>
      <c r="G90" s="36">
        <f>IF(DADOS!G150="","",DADOS!G150)</f>
        <v>53.63</v>
      </c>
      <c r="H90" s="36">
        <f>IF(DADOS!H150="","",DADOS!H150)</f>
        <v>28.57</v>
      </c>
      <c r="I90" s="36">
        <f>IF(DADOS!I150="","",DADOS!I150)</f>
        <v>1.5943449999999999</v>
      </c>
      <c r="J90" s="36">
        <f>IF(DADOS!J150="","",DADOS!J150)</f>
        <v>3.2337549999999999</v>
      </c>
      <c r="K90" s="36">
        <f>IF(DADOS!K150="","",DADOS!K150)</f>
        <v>1.63941</v>
      </c>
      <c r="L90" s="36">
        <f>IF(DADOS!L150="","",DADOS!L150)</f>
        <v>15</v>
      </c>
      <c r="M90" s="36">
        <f>IF(DADOS!M150="","",DADOS!M150)</f>
        <v>10.94</v>
      </c>
      <c r="N90" s="36">
        <f>IF(DADOS!N150="","",DADOS!N150)</f>
        <v>7.2009999999999996</v>
      </c>
      <c r="O90" s="36">
        <f>IF(DADOS!O150="","",DADOS!O150)</f>
        <v>2.666747</v>
      </c>
      <c r="P90" s="36">
        <f>IF(DADOS!P150="","",DADOS!P150)</f>
        <v>6.1658540000000004</v>
      </c>
      <c r="Q90" s="36">
        <f>IF(DADOS!Q150="","",DADOS!Q150)</f>
        <v>115.00700000000001</v>
      </c>
      <c r="R90" s="36">
        <f>IF(DADOS!R150="","",DADOS!R150)</f>
        <v>0</v>
      </c>
      <c r="S90" s="36">
        <f>IF(DADOS!S150="","",DADOS!S150)</f>
        <v>23.6</v>
      </c>
    </row>
    <row r="91" spans="1:19" x14ac:dyDescent="0.2">
      <c r="A91" s="35">
        <v>43917</v>
      </c>
      <c r="B91" s="36">
        <f>IF(DADOS!B151="","",DADOS!B151)</f>
        <v>101.4</v>
      </c>
      <c r="C91" s="36">
        <f>IF(DADOS!C151="","",DADOS!C151)</f>
        <v>32.56</v>
      </c>
      <c r="D91" s="36">
        <f>IF(DADOS!D151="","",DADOS!D151)</f>
        <v>23.89</v>
      </c>
      <c r="E91" s="36">
        <f>IF(DADOS!E151="","",DADOS!E151)</f>
        <v>14.9</v>
      </c>
      <c r="F91" s="36">
        <f>IF(DADOS!F151="","",DADOS!F151)</f>
        <v>92.4</v>
      </c>
      <c r="G91" s="36">
        <f>IF(DADOS!G151="","",DADOS!G151)</f>
        <v>53.73</v>
      </c>
      <c r="H91" s="36">
        <f>IF(DADOS!H151="","",DADOS!H151)</f>
        <v>25.09</v>
      </c>
      <c r="I91" s="36">
        <f>IF(DADOS!I151="","",DADOS!I151)</f>
        <v>1.461938</v>
      </c>
      <c r="J91" s="36">
        <f>IF(DADOS!J151="","",DADOS!J151)</f>
        <v>3.1035020000000002</v>
      </c>
      <c r="K91" s="36">
        <f>IF(DADOS!K151="","",DADOS!K151)</f>
        <v>1.641564</v>
      </c>
      <c r="L91" s="36">
        <f>IF(DADOS!L151="","",DADOS!L151)</f>
        <v>15.73</v>
      </c>
      <c r="M91" s="36">
        <f>IF(DADOS!M151="","",DADOS!M151)</f>
        <v>8.68</v>
      </c>
      <c r="N91" s="36">
        <f>IF(DADOS!N151="","",DADOS!N151)</f>
        <v>3.149</v>
      </c>
      <c r="O91" s="36">
        <f>IF(DADOS!O151="","",DADOS!O151)</f>
        <v>1.8261130000000001</v>
      </c>
      <c r="P91" s="36">
        <f>IF(DADOS!P151="","",DADOS!P151)</f>
        <v>5.0087739999999998</v>
      </c>
      <c r="Q91" s="36">
        <f>IF(DADOS!Q151="","",DADOS!Q151)</f>
        <v>131.54990000000001</v>
      </c>
      <c r="R91" s="36">
        <f>IF(DADOS!R151="","",DADOS!R151)</f>
        <v>0</v>
      </c>
      <c r="S91" s="36">
        <f>IF(DADOS!S151="","",DADOS!S151)</f>
        <v>23.17</v>
      </c>
    </row>
    <row r="92" spans="1:19" x14ac:dyDescent="0.2">
      <c r="A92" s="35">
        <v>43918</v>
      </c>
      <c r="B92" s="36">
        <f>IF(DADOS!B152="","",DADOS!B152)</f>
        <v>101.4</v>
      </c>
      <c r="C92" s="36">
        <f>IF(DADOS!C152="","",DADOS!C152)</f>
        <v>33.11</v>
      </c>
      <c r="D92" s="36">
        <f>IF(DADOS!D152="","",DADOS!D152)</f>
        <v>23.79</v>
      </c>
      <c r="E92" s="36">
        <f>IF(DADOS!E152="","",DADOS!E152)</f>
        <v>14.3</v>
      </c>
      <c r="F92" s="36">
        <f>IF(DADOS!F152="","",DADOS!F152)</f>
        <v>89.4</v>
      </c>
      <c r="G92" s="36">
        <f>IF(DADOS!G152="","",DADOS!G152)</f>
        <v>55.71</v>
      </c>
      <c r="H92" s="36">
        <f>IF(DADOS!H152="","",DADOS!H152)</f>
        <v>24.37</v>
      </c>
      <c r="I92" s="36">
        <f>IF(DADOS!I152="","",DADOS!I152)</f>
        <v>1.525944</v>
      </c>
      <c r="J92" s="36">
        <f>IF(DADOS!J152="","",DADOS!J152)</f>
        <v>3.1221209999999999</v>
      </c>
      <c r="K92" s="36">
        <f>IF(DADOS!K152="","",DADOS!K152)</f>
        <v>1.596177</v>
      </c>
      <c r="L92" s="36">
        <f>IF(DADOS!L152="","",DADOS!L152)</f>
        <v>14.26</v>
      </c>
      <c r="M92" s="36">
        <f>IF(DADOS!M152="","",DADOS!M152)</f>
        <v>9.83</v>
      </c>
      <c r="N92" s="36">
        <f>IF(DADOS!N152="","",DADOS!N152)</f>
        <v>3.5049999999999999</v>
      </c>
      <c r="O92" s="36">
        <f>IF(DADOS!O152="","",DADOS!O152)</f>
        <v>2.2270560000000001</v>
      </c>
      <c r="P92" s="36">
        <f>IF(DADOS!P152="","",DADOS!P152)</f>
        <v>6.4350430000000003</v>
      </c>
      <c r="Q92" s="36">
        <f>IF(DADOS!Q152="","",DADOS!Q152)</f>
        <v>110.675</v>
      </c>
      <c r="R92" s="36">
        <f>IF(DADOS!R152="","",DADOS!R152)</f>
        <v>0</v>
      </c>
      <c r="S92" s="36">
        <f>IF(DADOS!S152="","",DADOS!S152)</f>
        <v>21.29</v>
      </c>
    </row>
    <row r="93" spans="1:19" x14ac:dyDescent="0.2">
      <c r="A93" s="35">
        <v>43919</v>
      </c>
      <c r="B93" s="36">
        <f>IF(DADOS!B153="","",DADOS!B153)</f>
        <v>101.6</v>
      </c>
      <c r="C93" s="36">
        <f>IF(DADOS!C153="","",DADOS!C153)</f>
        <v>33.270000000000003</v>
      </c>
      <c r="D93" s="36">
        <f>IF(DADOS!D153="","",DADOS!D153)</f>
        <v>25.98</v>
      </c>
      <c r="E93" s="36">
        <f>IF(DADOS!E153="","",DADOS!E153)</f>
        <v>18.34</v>
      </c>
      <c r="F93" s="36">
        <f>IF(DADOS!F153="","",DADOS!F153)</f>
        <v>86.5</v>
      </c>
      <c r="G93" s="36">
        <f>IF(DADOS!G153="","",DADOS!G153)</f>
        <v>59.84</v>
      </c>
      <c r="H93" s="36">
        <f>IF(DADOS!H153="","",DADOS!H153)</f>
        <v>38.14</v>
      </c>
      <c r="I93" s="36">
        <f>IF(DADOS!I153="","",DADOS!I153)</f>
        <v>1.961805</v>
      </c>
      <c r="J93" s="36">
        <f>IF(DADOS!J153="","",DADOS!J153)</f>
        <v>3.4446669999999999</v>
      </c>
      <c r="K93" s="36">
        <f>IF(DADOS!K153="","",DADOS!K153)</f>
        <v>1.482863</v>
      </c>
      <c r="L93" s="36">
        <f>IF(DADOS!L153="","",DADOS!L153)</f>
        <v>23.51</v>
      </c>
      <c r="M93" s="36">
        <f>IF(DADOS!M153="","",DADOS!M153)</f>
        <v>16.05</v>
      </c>
      <c r="N93" s="36">
        <f>IF(DADOS!N153="","",DADOS!N153)</f>
        <v>12.29</v>
      </c>
      <c r="O93" s="36">
        <f>IF(DADOS!O153="","",DADOS!O153)</f>
        <v>2.6387170000000002</v>
      </c>
      <c r="P93" s="36">
        <f>IF(DADOS!P153="","",DADOS!P153)</f>
        <v>6.9445030000000001</v>
      </c>
      <c r="Q93" s="36">
        <f>IF(DADOS!Q153="","",DADOS!Q153)</f>
        <v>102.8242</v>
      </c>
      <c r="R93" s="36">
        <f>IF(DADOS!R153="","",DADOS!R153)</f>
        <v>0.2</v>
      </c>
      <c r="S93" s="36">
        <f>IF(DADOS!S153="","",DADOS!S153)</f>
        <v>16.97</v>
      </c>
    </row>
    <row r="94" spans="1:19" x14ac:dyDescent="0.2">
      <c r="A94" s="35">
        <v>43920</v>
      </c>
      <c r="B94" s="36">
        <f>IF(DADOS!B154="","",DADOS!B154)</f>
        <v>101.9</v>
      </c>
      <c r="C94" s="36">
        <f>IF(DADOS!C154="","",DADOS!C154)</f>
        <v>31.04</v>
      </c>
      <c r="D94" s="36">
        <f>IF(DADOS!D154="","",DADOS!D154)</f>
        <v>24.92</v>
      </c>
      <c r="E94" s="36">
        <f>IF(DADOS!E154="","",DADOS!E154)</f>
        <v>21.53</v>
      </c>
      <c r="F94" s="36">
        <f>IF(DADOS!F154="","",DADOS!F154)</f>
        <v>99.6</v>
      </c>
      <c r="G94" s="36">
        <f>IF(DADOS!G154="","",DADOS!G154)</f>
        <v>83.5</v>
      </c>
      <c r="H94" s="36">
        <f>IF(DADOS!H154="","",DADOS!H154)</f>
        <v>53.73</v>
      </c>
      <c r="I94" s="36">
        <f>IF(DADOS!I154="","",DADOS!I154)</f>
        <v>2.5825200000000001</v>
      </c>
      <c r="J94" s="36">
        <f>IF(DADOS!J154="","",DADOS!J154)</f>
        <v>3.1932260000000001</v>
      </c>
      <c r="K94" s="36">
        <f>IF(DADOS!K154="","",DADOS!K154)</f>
        <v>0.61070630000000004</v>
      </c>
      <c r="L94" s="36">
        <f>IF(DADOS!L154="","",DADOS!L154)</f>
        <v>26.86</v>
      </c>
      <c r="M94" s="36">
        <f>IF(DADOS!M154="","",DADOS!M154)</f>
        <v>23.4</v>
      </c>
      <c r="N94" s="36">
        <f>IF(DADOS!N154="","",DADOS!N154)</f>
        <v>20.350000000000001</v>
      </c>
      <c r="O94" s="36">
        <f>IF(DADOS!O154="","",DADOS!O154)</f>
        <v>2.6349969999999998</v>
      </c>
      <c r="P94" s="36">
        <f>IF(DADOS!P154="","",DADOS!P154)</f>
        <v>5.8023490000000004</v>
      </c>
      <c r="Q94" s="36">
        <f>IF(DADOS!Q154="","",DADOS!Q154)</f>
        <v>103.0459</v>
      </c>
      <c r="R94" s="36">
        <f>IF(DADOS!R154="","",DADOS!R154)</f>
        <v>6.2</v>
      </c>
      <c r="S94" s="36">
        <f>IF(DADOS!S154="","",DADOS!S154)</f>
        <v>16.29</v>
      </c>
    </row>
    <row r="95" spans="1:19" x14ac:dyDescent="0.2">
      <c r="A95" s="35">
        <v>43921</v>
      </c>
      <c r="B95" s="36">
        <f>IF(DADOS!B155="","",DADOS!B155)</f>
        <v>101.6</v>
      </c>
      <c r="C95" s="36">
        <f>IF(DADOS!C155="","",DADOS!C155)</f>
        <v>34.06</v>
      </c>
      <c r="D95" s="36">
        <f>IF(DADOS!D155="","",DADOS!D155)</f>
        <v>26.01</v>
      </c>
      <c r="E95" s="36">
        <f>IF(DADOS!E155="","",DADOS!E155)</f>
        <v>20.48</v>
      </c>
      <c r="F95" s="36">
        <f>IF(DADOS!F155="","",DADOS!F155)</f>
        <v>99.6</v>
      </c>
      <c r="G95" s="36">
        <f>IF(DADOS!G155="","",DADOS!G155)</f>
        <v>73.28</v>
      </c>
      <c r="H95" s="36">
        <f>IF(DADOS!H155="","",DADOS!H155)</f>
        <v>36.26</v>
      </c>
      <c r="I95" s="36">
        <f>IF(DADOS!I155="","",DADOS!I155)</f>
        <v>2.3554569999999999</v>
      </c>
      <c r="J95" s="36">
        <f>IF(DADOS!J155="","",DADOS!J155)</f>
        <v>3.4501170000000001</v>
      </c>
      <c r="K95" s="36">
        <f>IF(DADOS!K155="","",DADOS!K155)</f>
        <v>1.09466</v>
      </c>
      <c r="L95" s="36">
        <f>IF(DADOS!L155="","",DADOS!L155)</f>
        <v>24.33</v>
      </c>
      <c r="M95" s="36">
        <f>IF(DADOS!M155="","",DADOS!M155)</f>
        <v>20.88</v>
      </c>
      <c r="N95" s="36">
        <f>IF(DADOS!N155="","",DADOS!N155)</f>
        <v>15.36</v>
      </c>
      <c r="O95" s="36">
        <f>IF(DADOS!O155="","",DADOS!O155)</f>
        <v>1.6141380000000001</v>
      </c>
      <c r="P95" s="36">
        <f>IF(DADOS!P155="","",DADOS!P155)</f>
        <v>3.6134189999999999</v>
      </c>
      <c r="Q95" s="36">
        <f>IF(DADOS!Q155="","",DADOS!Q155)</f>
        <v>105.765</v>
      </c>
      <c r="R95" s="36">
        <f>IF(DADOS!R155="","",DADOS!R155)</f>
        <v>0</v>
      </c>
      <c r="S95" s="36">
        <f>IF(DADOS!S155="","",DADOS!S155)</f>
        <v>22.06</v>
      </c>
    </row>
    <row r="96" spans="1:19" x14ac:dyDescent="0.2">
      <c r="A96" s="35">
        <v>43922</v>
      </c>
      <c r="B96" s="36">
        <f>IF(DADOS!B180="","",DADOS!B180)</f>
        <v>101.4</v>
      </c>
      <c r="C96" s="36">
        <f>IF(DADOS!C180="","",DADOS!C180)</f>
        <v>34.97</v>
      </c>
      <c r="D96" s="36">
        <f>IF(DADOS!D180="","",DADOS!D180)</f>
        <v>26.24</v>
      </c>
      <c r="E96" s="36">
        <f>IF(DADOS!E180="","",DADOS!E180)</f>
        <v>18.920000000000002</v>
      </c>
      <c r="F96" s="36">
        <f>IF(DADOS!F180="","",DADOS!F180)</f>
        <v>99.7</v>
      </c>
      <c r="G96" s="36">
        <f>IF(DADOS!G180="","",DADOS!G180)</f>
        <v>75.040000000000006</v>
      </c>
      <c r="H96" s="36">
        <f>IF(DADOS!H180="","",DADOS!H180)</f>
        <v>37.57</v>
      </c>
      <c r="I96" s="36">
        <f>IF(DADOS!I180="","",DADOS!I180)</f>
        <v>2.43276</v>
      </c>
      <c r="J96" s="36">
        <f>IF(DADOS!J180="","",DADOS!J180)</f>
        <v>3.5326650000000002</v>
      </c>
      <c r="K96" s="36">
        <f>IF(DADOS!K180="","",DADOS!K180)</f>
        <v>1.099904</v>
      </c>
      <c r="L96" s="36">
        <f>IF(DADOS!L180="","",DADOS!L180)</f>
        <v>26.17</v>
      </c>
      <c r="M96" s="36">
        <f>IF(DADOS!M180="","",DADOS!M180)</f>
        <v>21.72</v>
      </c>
      <c r="N96" s="36">
        <f>IF(DADOS!N180="","",DADOS!N180)</f>
        <v>16.38</v>
      </c>
      <c r="O96" s="36">
        <f>IF(DADOS!O180="","",DADOS!O180)</f>
        <v>1.513968</v>
      </c>
      <c r="P96" s="36">
        <f>IF(DADOS!P180="","",DADOS!P180)</f>
        <v>6.6104139999999996</v>
      </c>
      <c r="Q96" s="36">
        <f>IF(DADOS!Q180="","",DADOS!Q180)</f>
        <v>141.18279999999999</v>
      </c>
      <c r="R96" s="36">
        <f>IF(DADOS!R180="","",DADOS!R180)</f>
        <v>0.4</v>
      </c>
      <c r="S96" s="36">
        <f>IF(DADOS!S180="","",DADOS!S180)</f>
        <v>22.46</v>
      </c>
    </row>
    <row r="97" spans="1:19" x14ac:dyDescent="0.2">
      <c r="A97" s="35">
        <v>43923</v>
      </c>
      <c r="B97" s="36">
        <f>IF(DADOS!B181="","",DADOS!B181)</f>
        <v>101.4</v>
      </c>
      <c r="C97" s="36">
        <f>IF(DADOS!C181="","",DADOS!C181)</f>
        <v>34.85</v>
      </c>
      <c r="D97" s="36">
        <f>IF(DADOS!D181="","",DADOS!D181)</f>
        <v>27.01</v>
      </c>
      <c r="E97" s="36">
        <f>IF(DADOS!E181="","",DADOS!E181)</f>
        <v>20.28</v>
      </c>
      <c r="F97" s="36">
        <f>IF(DADOS!F181="","",DADOS!F181)</f>
        <v>99.7</v>
      </c>
      <c r="G97" s="36">
        <f>IF(DADOS!G181="","",DADOS!G181)</f>
        <v>68.3</v>
      </c>
      <c r="H97" s="36">
        <f>IF(DADOS!H181="","",DADOS!H181)</f>
        <v>34.58</v>
      </c>
      <c r="I97" s="36">
        <f>IF(DADOS!I181="","",DADOS!I181)</f>
        <v>2.281644</v>
      </c>
      <c r="J97" s="36">
        <f>IF(DADOS!J181="","",DADOS!J181)</f>
        <v>3.6895410000000002</v>
      </c>
      <c r="K97" s="36">
        <f>IF(DADOS!K181="","",DADOS!K181)</f>
        <v>1.407897</v>
      </c>
      <c r="L97" s="36">
        <f>IF(DADOS!L181="","",DADOS!L181)</f>
        <v>25.95</v>
      </c>
      <c r="M97" s="36">
        <f>IF(DADOS!M181="","",DADOS!M181)</f>
        <v>19.97</v>
      </c>
      <c r="N97" s="36">
        <f>IF(DADOS!N181="","",DADOS!N181)</f>
        <v>14.25</v>
      </c>
      <c r="O97" s="36">
        <f>IF(DADOS!O181="","",DADOS!O181)</f>
        <v>1.8576060000000001</v>
      </c>
      <c r="P97" s="36">
        <f>IF(DADOS!P181="","",DADOS!P181)</f>
        <v>5.4635769999999999</v>
      </c>
      <c r="Q97" s="36">
        <f>IF(DADOS!Q181="","",DADOS!Q181)</f>
        <v>93.891409999999993</v>
      </c>
      <c r="R97" s="36">
        <f>IF(DADOS!R181="","",DADOS!R181)</f>
        <v>0.2</v>
      </c>
      <c r="S97" s="36">
        <f>IF(DADOS!S181="","",DADOS!S181)</f>
        <v>21.96</v>
      </c>
    </row>
    <row r="98" spans="1:19" x14ac:dyDescent="0.2">
      <c r="A98" s="35">
        <v>43924</v>
      </c>
      <c r="B98" s="36">
        <f>IF(DADOS!B182="","",DADOS!B182)</f>
        <v>101.4</v>
      </c>
      <c r="C98" s="36">
        <f>IF(DADOS!C182="","",DADOS!C182)</f>
        <v>36.020000000000003</v>
      </c>
      <c r="D98" s="36">
        <f>IF(DADOS!D182="","",DADOS!D182)</f>
        <v>26.99</v>
      </c>
      <c r="E98" s="36">
        <f>IF(DADOS!E182="","",DADOS!E182)</f>
        <v>19.510000000000002</v>
      </c>
      <c r="F98" s="36">
        <f>IF(DADOS!F182="","",DADOS!F182)</f>
        <v>97.2</v>
      </c>
      <c r="G98" s="36">
        <f>IF(DADOS!G182="","",DADOS!G182)</f>
        <v>66.13</v>
      </c>
      <c r="H98" s="36">
        <f>IF(DADOS!H182="","",DADOS!H182)</f>
        <v>32.31</v>
      </c>
      <c r="I98" s="36">
        <f>IF(DADOS!I182="","",DADOS!I182)</f>
        <v>2.217946</v>
      </c>
      <c r="J98" s="36">
        <f>IF(DADOS!J182="","",DADOS!J182)</f>
        <v>3.7025000000000001</v>
      </c>
      <c r="K98" s="36">
        <f>IF(DADOS!K182="","",DADOS!K182)</f>
        <v>1.4845539999999999</v>
      </c>
      <c r="L98" s="36">
        <f>IF(DADOS!L182="","",DADOS!L182)</f>
        <v>23.63</v>
      </c>
      <c r="M98" s="36">
        <f>IF(DADOS!M182="","",DADOS!M182)</f>
        <v>19.27</v>
      </c>
      <c r="N98" s="36">
        <f>IF(DADOS!N182="","",DADOS!N182)</f>
        <v>14.38</v>
      </c>
      <c r="O98" s="36">
        <f>IF(DADOS!O182="","",DADOS!O182)</f>
        <v>2.3968970000000001</v>
      </c>
      <c r="P98" s="36">
        <f>IF(DADOS!P182="","",DADOS!P182)</f>
        <v>6.1266959999999999</v>
      </c>
      <c r="Q98" s="36">
        <f>IF(DADOS!Q182="","",DADOS!Q182)</f>
        <v>200.93119999999999</v>
      </c>
      <c r="R98" s="36">
        <f>IF(DADOS!R182="","",DADOS!R182)</f>
        <v>0</v>
      </c>
      <c r="S98" s="36">
        <f>IF(DADOS!S182="","",DADOS!S182)</f>
        <v>18.93</v>
      </c>
    </row>
    <row r="99" spans="1:19" x14ac:dyDescent="0.2">
      <c r="A99" s="35">
        <v>43925</v>
      </c>
      <c r="B99" s="36">
        <f>IF(DADOS!B183="","",DADOS!B183)</f>
        <v>101.4</v>
      </c>
      <c r="C99" s="36">
        <f>IF(DADOS!C183="","",DADOS!C183)</f>
        <v>29.16</v>
      </c>
      <c r="D99" s="36">
        <f>IF(DADOS!D183="","",DADOS!D183)</f>
        <v>23.02</v>
      </c>
      <c r="E99" s="36">
        <f>IF(DADOS!E183="","",DADOS!E183)</f>
        <v>15.27</v>
      </c>
      <c r="F99" s="36">
        <f>IF(DADOS!F183="","",DADOS!F183)</f>
        <v>92.5</v>
      </c>
      <c r="G99" s="36">
        <f>IF(DADOS!G183="","",DADOS!G183)</f>
        <v>56.87</v>
      </c>
      <c r="H99" s="36">
        <f>IF(DADOS!H183="","",DADOS!H183)</f>
        <v>15.22</v>
      </c>
      <c r="I99" s="36">
        <f>IF(DADOS!I183="","",DADOS!I183)</f>
        <v>1.5297259999999999</v>
      </c>
      <c r="J99" s="36">
        <f>IF(DADOS!J183="","",DADOS!J183)</f>
        <v>2.8628100000000001</v>
      </c>
      <c r="K99" s="36">
        <f>IF(DADOS!K183="","",DADOS!K183)</f>
        <v>1.3330839999999999</v>
      </c>
      <c r="L99" s="36">
        <f>IF(DADOS!L183="","",DADOS!L183)</f>
        <v>23.5</v>
      </c>
      <c r="M99" s="36">
        <f>IF(DADOS!M183="","",DADOS!M183)</f>
        <v>8.31</v>
      </c>
      <c r="N99" s="36">
        <f>IF(DADOS!N183="","",DADOS!N183)</f>
        <v>-10.8</v>
      </c>
      <c r="O99" s="36">
        <f>IF(DADOS!O183="","",DADOS!O183)</f>
        <v>4.0530999999999997</v>
      </c>
      <c r="P99" s="36">
        <f>IF(DADOS!P183="","",DADOS!P183)</f>
        <v>5.8732170000000004</v>
      </c>
      <c r="Q99" s="36">
        <f>IF(DADOS!Q183="","",DADOS!Q183)</f>
        <v>238.39449999999999</v>
      </c>
      <c r="R99" s="36">
        <f>IF(DADOS!R183="","",DADOS!R183)</f>
        <v>0</v>
      </c>
      <c r="S99" s="36">
        <f>IF(DADOS!S183="","",DADOS!S183)</f>
        <v>23.19</v>
      </c>
    </row>
    <row r="100" spans="1:19" x14ac:dyDescent="0.2">
      <c r="A100" s="35">
        <v>43926</v>
      </c>
      <c r="B100" s="36">
        <f>IF(DADOS!B184="","",DADOS!B184)</f>
        <v>101.4</v>
      </c>
      <c r="C100" s="36">
        <f>IF(DADOS!C184="","",DADOS!C184)</f>
        <v>30.82</v>
      </c>
      <c r="D100" s="36">
        <f>IF(DADOS!D184="","",DADOS!D184)</f>
        <v>20.8</v>
      </c>
      <c r="E100" s="36">
        <f>IF(DADOS!E184="","",DADOS!E184)</f>
        <v>11.26</v>
      </c>
      <c r="F100" s="36">
        <f>IF(DADOS!F184="","",DADOS!F184)</f>
        <v>95.8</v>
      </c>
      <c r="G100" s="36">
        <f>IF(DADOS!G184="","",DADOS!G184)</f>
        <v>57.45</v>
      </c>
      <c r="H100" s="36">
        <f>IF(DADOS!H184="","",DADOS!H184)</f>
        <v>23.57</v>
      </c>
      <c r="I100" s="36">
        <f>IF(DADOS!I184="","",DADOS!I184)</f>
        <v>1.2629980000000001</v>
      </c>
      <c r="J100" s="36">
        <f>IF(DADOS!J184="","",DADOS!J184)</f>
        <v>2.6267119999999999</v>
      </c>
      <c r="K100" s="36">
        <f>IF(DADOS!K184="","",DADOS!K184)</f>
        <v>1.3637140000000001</v>
      </c>
      <c r="L100" s="36">
        <f>IF(DADOS!L184="","",DADOS!L184)</f>
        <v>10.94</v>
      </c>
      <c r="M100" s="36">
        <f>IF(DADOS!M184="","",DADOS!M184)</f>
        <v>5.2759999999999998</v>
      </c>
      <c r="N100" s="36">
        <f>IF(DADOS!N184="","",DADOS!N184)</f>
        <v>-1.0999999999999999E-2</v>
      </c>
      <c r="O100" s="36">
        <f>IF(DADOS!O184="","",DADOS!O184)</f>
        <v>1.544314</v>
      </c>
      <c r="P100" s="36">
        <f>IF(DADOS!P184="","",DADOS!P184)</f>
        <v>4.9081320000000002</v>
      </c>
      <c r="Q100" s="36">
        <f>IF(DADOS!Q184="","",DADOS!Q184)</f>
        <v>114.0254</v>
      </c>
      <c r="R100" s="36">
        <f>IF(DADOS!R184="","",DADOS!R184)</f>
        <v>0</v>
      </c>
      <c r="S100" s="36">
        <f>IF(DADOS!S184="","",DADOS!S184)</f>
        <v>23.12</v>
      </c>
    </row>
    <row r="101" spans="1:19" x14ac:dyDescent="0.2">
      <c r="A101" s="35">
        <v>43927</v>
      </c>
      <c r="B101" s="36">
        <f>IF(DADOS!B185="","",DADOS!B185)</f>
        <v>101.5</v>
      </c>
      <c r="C101" s="36">
        <f>IF(DADOS!C185="","",DADOS!C185)</f>
        <v>34.020000000000003</v>
      </c>
      <c r="D101" s="36">
        <f>IF(DADOS!D185="","",DADOS!D185)</f>
        <v>24.4</v>
      </c>
      <c r="E101" s="36">
        <f>IF(DADOS!E185="","",DADOS!E185)</f>
        <v>13.04</v>
      </c>
      <c r="F101" s="36">
        <f>IF(DADOS!F185="","",DADOS!F185)</f>
        <v>91.3</v>
      </c>
      <c r="G101" s="36">
        <f>IF(DADOS!G185="","",DADOS!G185)</f>
        <v>56.24</v>
      </c>
      <c r="H101" s="36">
        <f>IF(DADOS!H185="","",DADOS!H185)</f>
        <v>27.71</v>
      </c>
      <c r="I101" s="36">
        <f>IF(DADOS!I185="","",DADOS!I185)</f>
        <v>1.5867290000000001</v>
      </c>
      <c r="J101" s="36">
        <f>IF(DADOS!J185="","",DADOS!J185)</f>
        <v>3.304494</v>
      </c>
      <c r="K101" s="36">
        <f>IF(DADOS!K185="","",DADOS!K185)</f>
        <v>1.7177659999999999</v>
      </c>
      <c r="L101" s="36">
        <f>IF(DADOS!L185="","",DADOS!L185)</f>
        <v>15.55</v>
      </c>
      <c r="M101" s="36">
        <f>IF(DADOS!M185="","",DADOS!M185)</f>
        <v>10.72</v>
      </c>
      <c r="N101" s="36">
        <f>IF(DADOS!N185="","",DADOS!N185)</f>
        <v>4.7670000000000003</v>
      </c>
      <c r="O101" s="36">
        <f>IF(DADOS!O185="","",DADOS!O185)</f>
        <v>1.767903</v>
      </c>
      <c r="P101" s="36">
        <f>IF(DADOS!P185="","",DADOS!P185)</f>
        <v>4.3470750000000002</v>
      </c>
      <c r="Q101" s="36">
        <f>IF(DADOS!Q185="","",DADOS!Q185)</f>
        <v>115.8235</v>
      </c>
      <c r="R101" s="36">
        <f>IF(DADOS!R185="","",DADOS!R185)</f>
        <v>0</v>
      </c>
      <c r="S101" s="36">
        <f>IF(DADOS!S185="","",DADOS!S185)</f>
        <v>21.68</v>
      </c>
    </row>
    <row r="102" spans="1:19" x14ac:dyDescent="0.2">
      <c r="A102" s="35">
        <v>43928</v>
      </c>
      <c r="B102" s="36">
        <f>IF(DADOS!B186="","",DADOS!B186)</f>
        <v>101.6</v>
      </c>
      <c r="C102" s="36">
        <f>IF(DADOS!C186="","",DADOS!C186)</f>
        <v>36.71</v>
      </c>
      <c r="D102" s="36">
        <f>IF(DADOS!D186="","",DADOS!D186)</f>
        <v>24.93</v>
      </c>
      <c r="E102" s="36">
        <f>IF(DADOS!E186="","",DADOS!E186)</f>
        <v>20.3</v>
      </c>
      <c r="F102" s="36">
        <f>IF(DADOS!F186="","",DADOS!F186)</f>
        <v>100</v>
      </c>
      <c r="G102" s="36">
        <f>IF(DADOS!G186="","",DADOS!G186)</f>
        <v>72.8</v>
      </c>
      <c r="H102" s="36">
        <f>IF(DADOS!H186="","",DADOS!H186)</f>
        <v>37.32</v>
      </c>
      <c r="I102" s="36">
        <f>IF(DADOS!I186="","",DADOS!I186)</f>
        <v>2.1965789999999998</v>
      </c>
      <c r="J102" s="36">
        <f>IF(DADOS!J186="","",DADOS!J186)</f>
        <v>3.271055</v>
      </c>
      <c r="K102" s="36">
        <f>IF(DADOS!K186="","",DADOS!K186)</f>
        <v>1.0744769999999999</v>
      </c>
      <c r="L102" s="36">
        <f>IF(DADOS!L186="","",DADOS!L186)</f>
        <v>25.72</v>
      </c>
      <c r="M102" s="36">
        <f>IF(DADOS!M186="","",DADOS!M186)</f>
        <v>18.91</v>
      </c>
      <c r="N102" s="36">
        <f>IF(DADOS!N186="","",DADOS!N186)</f>
        <v>13.88</v>
      </c>
      <c r="O102" s="36">
        <f>IF(DADOS!O186="","",DADOS!O186)</f>
        <v>2.6</v>
      </c>
      <c r="P102" s="36">
        <f>IF(DADOS!P186="","",DADOS!P186)</f>
        <v>4.9000000000000004</v>
      </c>
      <c r="Q102" s="36">
        <f>IF(DADOS!Q186="","",DADOS!Q186)</f>
        <v>123.6</v>
      </c>
      <c r="R102" s="36">
        <f>IF(DADOS!R186="","",DADOS!R186)</f>
        <v>22.4</v>
      </c>
      <c r="S102" s="36">
        <f>IF(DADOS!S186="","",DADOS!S186)</f>
        <v>15.26</v>
      </c>
    </row>
    <row r="103" spans="1:19" x14ac:dyDescent="0.2">
      <c r="A103" s="35">
        <v>43929</v>
      </c>
      <c r="B103" s="36">
        <f>IF(DADOS!B187="","",DADOS!B187)</f>
        <v>101.8</v>
      </c>
      <c r="C103" s="36">
        <f>IF(DADOS!C187="","",DADOS!C187)</f>
        <v>28.94</v>
      </c>
      <c r="D103" s="36">
        <f>IF(DADOS!D187="","",DADOS!D187)</f>
        <v>23.21</v>
      </c>
      <c r="E103" s="36">
        <f>IF(DADOS!E187="","",DADOS!E187)</f>
        <v>18.690000000000001</v>
      </c>
      <c r="F103" s="36">
        <f>IF(DADOS!F187="","",DADOS!F187)</f>
        <v>100</v>
      </c>
      <c r="G103" s="36">
        <f>IF(DADOS!G187="","",DADOS!G187)</f>
        <v>77.489999999999995</v>
      </c>
      <c r="H103" s="36">
        <f>IF(DADOS!H187="","",DADOS!H187)</f>
        <v>51.35</v>
      </c>
      <c r="I103" s="36">
        <f>IF(DADOS!I187="","",DADOS!I187)</f>
        <v>2.1745559999999999</v>
      </c>
      <c r="J103" s="36">
        <f>IF(DADOS!J187="","",DADOS!J187)</f>
        <v>2.8845269999999998</v>
      </c>
      <c r="K103" s="36">
        <f>IF(DADOS!K187="","",DADOS!K187)</f>
        <v>0.70997140000000003</v>
      </c>
      <c r="L103" s="36">
        <f>IF(DADOS!L187="","",DADOS!L187)</f>
        <v>23.51</v>
      </c>
      <c r="M103" s="36">
        <f>IF(DADOS!M187="","",DADOS!M187)</f>
        <v>18.5</v>
      </c>
      <c r="N103" s="36">
        <f>IF(DADOS!N187="","",DADOS!N187)</f>
        <v>8.33</v>
      </c>
      <c r="O103" s="36">
        <f>IF(DADOS!O187="","",DADOS!O187)</f>
        <v>2.633769</v>
      </c>
      <c r="P103" s="36">
        <f>IF(DADOS!P187="","",DADOS!P187)</f>
        <v>4.9395249999999997</v>
      </c>
      <c r="Q103" s="36">
        <f>IF(DADOS!Q187="","",DADOS!Q187)</f>
        <v>212.84970000000001</v>
      </c>
      <c r="R103" s="36">
        <f>IF(DADOS!R187="","",DADOS!R187)</f>
        <v>0.4</v>
      </c>
      <c r="S103" s="36">
        <f>IF(DADOS!S187="","",DADOS!S187)</f>
        <v>18.149999999999999</v>
      </c>
    </row>
    <row r="104" spans="1:19" x14ac:dyDescent="0.2">
      <c r="A104" s="35">
        <v>43930</v>
      </c>
      <c r="B104" s="36">
        <f>IF(DADOS!B188="","",DADOS!B188)</f>
        <v>101.7</v>
      </c>
      <c r="C104" s="36">
        <f>IF(DADOS!C188="","",DADOS!C188)</f>
        <v>30.29</v>
      </c>
      <c r="D104" s="36">
        <f>IF(DADOS!D188="","",DADOS!D188)</f>
        <v>21.76</v>
      </c>
      <c r="E104" s="36">
        <f>IF(DADOS!E188="","",DADOS!E188)</f>
        <v>13.93</v>
      </c>
      <c r="F104" s="36">
        <f>IF(DADOS!F188="","",DADOS!F188)</f>
        <v>96.5</v>
      </c>
      <c r="G104" s="36">
        <f>IF(DADOS!G188="","",DADOS!G188)</f>
        <v>66.790000000000006</v>
      </c>
      <c r="H104" s="36">
        <f>IF(DADOS!H188="","",DADOS!H188)</f>
        <v>36.020000000000003</v>
      </c>
      <c r="I104" s="36">
        <f>IF(DADOS!I188="","",DADOS!I188)</f>
        <v>1.6846449999999999</v>
      </c>
      <c r="J104" s="36">
        <f>IF(DADOS!J188="","",DADOS!J188)</f>
        <v>2.7194600000000002</v>
      </c>
      <c r="K104" s="36">
        <f>IF(DADOS!K188="","",DADOS!K188)</f>
        <v>1.034815</v>
      </c>
      <c r="L104" s="36">
        <f>IF(DADOS!L188="","",DADOS!L188)</f>
        <v>18.86</v>
      </c>
      <c r="M104" s="36">
        <f>IF(DADOS!M188="","",DADOS!M188)</f>
        <v>12.22</v>
      </c>
      <c r="N104" s="36">
        <f>IF(DADOS!N188="","",DADOS!N188)</f>
        <v>8.4499999999999993</v>
      </c>
      <c r="O104" s="36">
        <f>IF(DADOS!O188="","",DADOS!O188)</f>
        <v>1.9640899999999999</v>
      </c>
      <c r="P104" s="36">
        <f>IF(DADOS!P188="","",DADOS!P188)</f>
        <v>3.5395509999999999</v>
      </c>
      <c r="Q104" s="36">
        <f>IF(DADOS!Q188="","",DADOS!Q188)</f>
        <v>189.37899999999999</v>
      </c>
      <c r="R104" s="36">
        <f>IF(DADOS!R188="","",DADOS!R188)</f>
        <v>0</v>
      </c>
      <c r="S104" s="36">
        <f>IF(DADOS!S188="","",DADOS!S188)</f>
        <v>21.88</v>
      </c>
    </row>
    <row r="105" spans="1:19" x14ac:dyDescent="0.2">
      <c r="A105" s="35">
        <v>43931</v>
      </c>
      <c r="B105" s="36">
        <f>IF(DADOS!B189="","",DADOS!B189)</f>
        <v>101.6</v>
      </c>
      <c r="C105" s="36">
        <f>IF(DADOS!C189="","",DADOS!C189)</f>
        <v>29.76</v>
      </c>
      <c r="D105" s="36">
        <f>IF(DADOS!D189="","",DADOS!D189)</f>
        <v>21.01</v>
      </c>
      <c r="E105" s="36">
        <f>IF(DADOS!E189="","",DADOS!E189)</f>
        <v>11.84</v>
      </c>
      <c r="F105" s="36">
        <f>IF(DADOS!F189="","",DADOS!F189)</f>
        <v>95.1</v>
      </c>
      <c r="G105" s="36">
        <f>IF(DADOS!G189="","",DADOS!G189)</f>
        <v>62.51</v>
      </c>
      <c r="H105" s="36">
        <f>IF(DADOS!H189="","",DADOS!H189)</f>
        <v>30.53</v>
      </c>
      <c r="I105" s="36">
        <f>IF(DADOS!I189="","",DADOS!I189)</f>
        <v>1.470866</v>
      </c>
      <c r="J105" s="36">
        <f>IF(DADOS!J189="","",DADOS!J189)</f>
        <v>2.609715</v>
      </c>
      <c r="K105" s="36">
        <f>IF(DADOS!K189="","",DADOS!K189)</f>
        <v>1.138849</v>
      </c>
      <c r="L105" s="36">
        <f>IF(DADOS!L189="","",DADOS!L189)</f>
        <v>16.059999999999999</v>
      </c>
      <c r="M105" s="36">
        <f>IF(DADOS!M189="","",DADOS!M189)</f>
        <v>8.92</v>
      </c>
      <c r="N105" s="36">
        <f>IF(DADOS!N189="","",DADOS!N189)</f>
        <v>3.8069999999999999</v>
      </c>
      <c r="O105" s="36">
        <f>IF(DADOS!O189="","",DADOS!O189)</f>
        <v>1.7102980000000001</v>
      </c>
      <c r="P105" s="36">
        <f>IF(DADOS!P189="","",DADOS!P189)</f>
        <v>3.9983059999999999</v>
      </c>
      <c r="Q105" s="36">
        <f>IF(DADOS!Q189="","",DADOS!Q189)</f>
        <v>189.51490000000001</v>
      </c>
      <c r="R105" s="36">
        <f>IF(DADOS!R189="","",DADOS!R189)</f>
        <v>0</v>
      </c>
      <c r="S105" s="36">
        <f>IF(DADOS!S189="","",DADOS!S189)</f>
        <v>21.92</v>
      </c>
    </row>
    <row r="106" spans="1:19" x14ac:dyDescent="0.2">
      <c r="A106" s="35">
        <v>43932</v>
      </c>
      <c r="B106" s="36">
        <f>IF(DADOS!B190="","",DADOS!B190)</f>
        <v>101.5</v>
      </c>
      <c r="C106" s="36">
        <f>IF(DADOS!C190="","",DADOS!C190)</f>
        <v>29.36</v>
      </c>
      <c r="D106" s="36">
        <f>IF(DADOS!D190="","",DADOS!D190)</f>
        <v>21.27</v>
      </c>
      <c r="E106" s="36">
        <f>IF(DADOS!E190="","",DADOS!E190)</f>
        <v>12.86</v>
      </c>
      <c r="F106" s="36">
        <f>IF(DADOS!F190="","",DADOS!F190)</f>
        <v>96</v>
      </c>
      <c r="G106" s="36">
        <f>IF(DADOS!G190="","",DADOS!G190)</f>
        <v>57.34</v>
      </c>
      <c r="H106" s="36">
        <f>IF(DADOS!H190="","",DADOS!H190)</f>
        <v>19.739999999999998</v>
      </c>
      <c r="I106" s="36">
        <f>IF(DADOS!I190="","",DADOS!I190)</f>
        <v>1.3251299999999999</v>
      </c>
      <c r="J106" s="36">
        <f>IF(DADOS!J190="","",DADOS!J190)</f>
        <v>2.6363449999999999</v>
      </c>
      <c r="K106" s="36">
        <f>IF(DADOS!K190="","",DADOS!K190)</f>
        <v>1.311215</v>
      </c>
      <c r="L106" s="36">
        <f>IF(DADOS!L190="","",DADOS!L190)</f>
        <v>13.22</v>
      </c>
      <c r="M106" s="36">
        <f>IF(DADOS!M190="","",DADOS!M190)</f>
        <v>6.2439999999999998</v>
      </c>
      <c r="N106" s="36">
        <f>IF(DADOS!N190="","",DADOS!N190)</f>
        <v>-6.476</v>
      </c>
      <c r="O106" s="36">
        <f>IF(DADOS!O190="","",DADOS!O190)</f>
        <v>1.52796</v>
      </c>
      <c r="P106" s="36">
        <f>IF(DADOS!P190="","",DADOS!P190)</f>
        <v>3.5017619999999998</v>
      </c>
      <c r="Q106" s="36">
        <f>IF(DADOS!Q190="","",DADOS!Q190)</f>
        <v>202.49690000000001</v>
      </c>
      <c r="R106" s="36">
        <f>IF(DADOS!R190="","",DADOS!R190)</f>
        <v>0</v>
      </c>
      <c r="S106" s="36">
        <f>IF(DADOS!S190="","",DADOS!S190)</f>
        <v>20.59</v>
      </c>
    </row>
    <row r="107" spans="1:19" x14ac:dyDescent="0.2">
      <c r="A107" s="35">
        <v>43933</v>
      </c>
      <c r="B107" s="36">
        <f>IF(DADOS!B191="","",DADOS!B191)</f>
        <v>101.6</v>
      </c>
      <c r="C107" s="36">
        <f>IF(DADOS!C191="","",DADOS!C191)</f>
        <v>30.03</v>
      </c>
      <c r="D107" s="36">
        <f>IF(DADOS!D191="","",DADOS!D191)</f>
        <v>21.34</v>
      </c>
      <c r="E107" s="36">
        <f>IF(DADOS!E191="","",DADOS!E191)</f>
        <v>12.5</v>
      </c>
      <c r="F107" s="36">
        <f>IF(DADOS!F191="","",DADOS!F191)</f>
        <v>96.7</v>
      </c>
      <c r="G107" s="36">
        <f>IF(DADOS!G191="","",DADOS!G191)</f>
        <v>56.65</v>
      </c>
      <c r="H107" s="36">
        <f>IF(DADOS!H191="","",DADOS!H191)</f>
        <v>15.14</v>
      </c>
      <c r="I107" s="36">
        <f>IF(DADOS!I191="","",DADOS!I191)</f>
        <v>1.28948</v>
      </c>
      <c r="J107" s="36">
        <f>IF(DADOS!J191="","",DADOS!J191)</f>
        <v>2.6710410000000002</v>
      </c>
      <c r="K107" s="36">
        <f>IF(DADOS!K191="","",DADOS!K191)</f>
        <v>1.3815599999999999</v>
      </c>
      <c r="L107" s="36">
        <f>IF(DADOS!L191="","",DADOS!L191)</f>
        <v>14.01</v>
      </c>
      <c r="M107" s="36">
        <f>IF(DADOS!M191="","",DADOS!M191)</f>
        <v>5.3789999999999996</v>
      </c>
      <c r="N107" s="36">
        <f>IF(DADOS!N191="","",DADOS!N191)</f>
        <v>-9.91</v>
      </c>
      <c r="O107" s="36">
        <f>IF(DADOS!O191="","",DADOS!O191)</f>
        <v>1.3009010000000001</v>
      </c>
      <c r="P107" s="36">
        <f>IF(DADOS!P191="","",DADOS!P191)</f>
        <v>3.4571179999999999</v>
      </c>
      <c r="Q107" s="36">
        <f>IF(DADOS!Q191="","",DADOS!Q191)</f>
        <v>194.279</v>
      </c>
      <c r="R107" s="36">
        <f>IF(DADOS!R191="","",DADOS!R191)</f>
        <v>0</v>
      </c>
      <c r="S107" s="36">
        <f>IF(DADOS!S191="","",DADOS!S191)</f>
        <v>22.21</v>
      </c>
    </row>
    <row r="108" spans="1:19" x14ac:dyDescent="0.2">
      <c r="A108" s="35">
        <v>43934</v>
      </c>
      <c r="B108" s="36">
        <f>IF(DADOS!B192="","",DADOS!B192)</f>
        <v>101.5</v>
      </c>
      <c r="C108" s="36">
        <f>IF(DADOS!C192="","",DADOS!C192)</f>
        <v>30.82</v>
      </c>
      <c r="D108" s="36">
        <f>IF(DADOS!D192="","",DADOS!D192)</f>
        <v>21.18</v>
      </c>
      <c r="E108" s="36">
        <f>IF(DADOS!E192="","",DADOS!E192)</f>
        <v>11.04</v>
      </c>
      <c r="F108" s="36">
        <f>IF(DADOS!F192="","",DADOS!F192)</f>
        <v>96.9</v>
      </c>
      <c r="G108" s="36">
        <f>IF(DADOS!G192="","",DADOS!G192)</f>
        <v>69.8</v>
      </c>
      <c r="H108" s="36">
        <f>IF(DADOS!H192="","",DADOS!H192)</f>
        <v>38.880000000000003</v>
      </c>
      <c r="I108" s="36">
        <f>IF(DADOS!I192="","",DADOS!I192)</f>
        <v>1.68858</v>
      </c>
      <c r="J108" s="36">
        <f>IF(DADOS!J192="","",DADOS!J192)</f>
        <v>2.6827809999999999</v>
      </c>
      <c r="K108" s="36">
        <f>IF(DADOS!K192="","",DADOS!K192)</f>
        <v>0.99420140000000001</v>
      </c>
      <c r="L108" s="36">
        <f>IF(DADOS!L192="","",DADOS!L192)</f>
        <v>17.63</v>
      </c>
      <c r="M108" s="36">
        <f>IF(DADOS!M192="","",DADOS!M192)</f>
        <v>12.16</v>
      </c>
      <c r="N108" s="36">
        <f>IF(DADOS!N192="","",DADOS!N192)</f>
        <v>5.1529999999999996</v>
      </c>
      <c r="O108" s="36">
        <f>IF(DADOS!O192="","",DADOS!O192)</f>
        <v>1.486221</v>
      </c>
      <c r="P108" s="36">
        <f>IF(DADOS!P192="","",DADOS!P192)</f>
        <v>4.9499560000000002</v>
      </c>
      <c r="Q108" s="36">
        <f>IF(DADOS!Q192="","",DADOS!Q192)</f>
        <v>123.9164</v>
      </c>
      <c r="R108" s="36">
        <f>IF(DADOS!R192="","",DADOS!R192)</f>
        <v>0</v>
      </c>
      <c r="S108" s="36">
        <f>IF(DADOS!S192="","",DADOS!S192)</f>
        <v>20.51</v>
      </c>
    </row>
    <row r="109" spans="1:19" x14ac:dyDescent="0.2">
      <c r="A109" s="35">
        <v>43935</v>
      </c>
      <c r="B109" s="36">
        <f>IF(DADOS!B193="","",DADOS!B193)</f>
        <v>101.5</v>
      </c>
      <c r="C109" s="36">
        <f>IF(DADOS!C193="","",DADOS!C193)</f>
        <v>31.86</v>
      </c>
      <c r="D109" s="36">
        <f>IF(DADOS!D193="","",DADOS!D193)</f>
        <v>24.21</v>
      </c>
      <c r="E109" s="36">
        <f>IF(DADOS!E193="","",DADOS!E193)</f>
        <v>16.48</v>
      </c>
      <c r="F109" s="36">
        <f>IF(DADOS!F193="","",DADOS!F193)</f>
        <v>97.9</v>
      </c>
      <c r="G109" s="36">
        <f>IF(DADOS!G193="","",DADOS!G193)</f>
        <v>67.95</v>
      </c>
      <c r="H109" s="36">
        <f>IF(DADOS!H193="","",DADOS!H193)</f>
        <v>41.61</v>
      </c>
      <c r="I109" s="36">
        <f>IF(DADOS!I193="","",DADOS!I193)</f>
        <v>1.982977</v>
      </c>
      <c r="J109" s="36">
        <f>IF(DADOS!J193="","",DADOS!J193)</f>
        <v>3.1060560000000002</v>
      </c>
      <c r="K109" s="36">
        <f>IF(DADOS!K193="","",DADOS!K193)</f>
        <v>1.1230789999999999</v>
      </c>
      <c r="L109" s="36">
        <f>IF(DADOS!L193="","",DADOS!L193)</f>
        <v>22.17</v>
      </c>
      <c r="M109" s="36">
        <f>IF(DADOS!M193="","",DADOS!M193)</f>
        <v>16.39</v>
      </c>
      <c r="N109" s="36">
        <f>IF(DADOS!N193="","",DADOS!N193)</f>
        <v>12.96</v>
      </c>
      <c r="O109" s="36">
        <f>IF(DADOS!O193="","",DADOS!O193)</f>
        <v>2.4037470000000001</v>
      </c>
      <c r="P109" s="36">
        <f>IF(DADOS!P193="","",DADOS!P193)</f>
        <v>6.3397969999999999</v>
      </c>
      <c r="Q109" s="36">
        <f>IF(DADOS!Q193="","",DADOS!Q193)</f>
        <v>90.391760000000005</v>
      </c>
      <c r="R109" s="36">
        <f>IF(DADOS!R193="","",DADOS!R193)</f>
        <v>7.2</v>
      </c>
      <c r="S109" s="36">
        <f>IF(DADOS!S193="","",DADOS!S193)</f>
        <v>18.190000000000001</v>
      </c>
    </row>
    <row r="110" spans="1:19" x14ac:dyDescent="0.2">
      <c r="A110" s="35">
        <v>43936</v>
      </c>
      <c r="B110" s="36">
        <f>IF(DADOS!B194="","",DADOS!B194)</f>
        <v>101.5</v>
      </c>
      <c r="C110" s="36">
        <f>IF(DADOS!C194="","",DADOS!C194)</f>
        <v>25.23</v>
      </c>
      <c r="D110" s="36">
        <f>IF(DADOS!D194="","",DADOS!D194)</f>
        <v>20.22</v>
      </c>
      <c r="E110" s="36">
        <f>IF(DADOS!E194="","",DADOS!E194)</f>
        <v>14.58</v>
      </c>
      <c r="F110" s="36">
        <f>IF(DADOS!F194="","",DADOS!F194)</f>
        <v>100</v>
      </c>
      <c r="G110" s="36">
        <f>IF(DADOS!G194="","",DADOS!G194)</f>
        <v>82.3</v>
      </c>
      <c r="H110" s="36">
        <f>IF(DADOS!H194="","",DADOS!H194)</f>
        <v>47.67</v>
      </c>
      <c r="I110" s="36">
        <f>IF(DADOS!I194="","",DADOS!I194)</f>
        <v>1.9524360000000001</v>
      </c>
      <c r="J110" s="36">
        <f>IF(DADOS!J194="","",DADOS!J194)</f>
        <v>2.3972549999999999</v>
      </c>
      <c r="K110" s="36">
        <f>IF(DADOS!K194="","",DADOS!K194)</f>
        <v>0.44481989999999999</v>
      </c>
      <c r="L110" s="36">
        <f>IF(DADOS!L194="","",DADOS!L194)</f>
        <v>22.37</v>
      </c>
      <c r="M110" s="36">
        <f>IF(DADOS!M194="","",DADOS!M194)</f>
        <v>15.57</v>
      </c>
      <c r="N110" s="36">
        <f>IF(DADOS!N194="","",DADOS!N194)</f>
        <v>6.0129999999999999</v>
      </c>
      <c r="O110" s="36">
        <f>IF(DADOS!O194="","",DADOS!O194)</f>
        <v>2.7081789999999999</v>
      </c>
      <c r="P110" s="36">
        <f>IF(DADOS!P194="","",DADOS!P194)</f>
        <v>5.5140919999999998</v>
      </c>
      <c r="Q110" s="36">
        <f>IF(DADOS!Q194="","",DADOS!Q194)</f>
        <v>220.3588</v>
      </c>
      <c r="R110" s="36">
        <f>IF(DADOS!R194="","",DADOS!R194)</f>
        <v>13.4</v>
      </c>
      <c r="S110" s="36">
        <f>IF(DADOS!S194="","",DADOS!S194)</f>
        <v>14.88</v>
      </c>
    </row>
    <row r="111" spans="1:19" x14ac:dyDescent="0.2">
      <c r="A111" s="35">
        <v>43937</v>
      </c>
      <c r="B111" s="36">
        <f>IF(DADOS!B195="","",DADOS!B195)</f>
        <v>101.9</v>
      </c>
      <c r="C111" s="36">
        <f>IF(DADOS!C195="","",DADOS!C195)</f>
        <v>23.22</v>
      </c>
      <c r="D111" s="36">
        <f>IF(DADOS!D195="","",DADOS!D195)</f>
        <v>16.93</v>
      </c>
      <c r="E111" s="36">
        <f>IF(DADOS!E195="","",DADOS!E195)</f>
        <v>9.75</v>
      </c>
      <c r="F111" s="36">
        <f>IF(DADOS!F195="","",DADOS!F195)</f>
        <v>93.9</v>
      </c>
      <c r="G111" s="36">
        <f>IF(DADOS!G195="","",DADOS!G195)</f>
        <v>62.63</v>
      </c>
      <c r="H111" s="36">
        <f>IF(DADOS!H195="","",DADOS!H195)</f>
        <v>33.729999999999997</v>
      </c>
      <c r="I111" s="36">
        <f>IF(DADOS!I195="","",DADOS!I195)</f>
        <v>1.1554199999999999</v>
      </c>
      <c r="J111" s="36">
        <f>IF(DADOS!J195="","",DADOS!J195)</f>
        <v>1.9774339999999999</v>
      </c>
      <c r="K111" s="36">
        <f>IF(DADOS!K195="","",DADOS!K195)</f>
        <v>0.82201329999999995</v>
      </c>
      <c r="L111" s="36">
        <f>IF(DADOS!L195="","",DADOS!L195)</f>
        <v>8.1199999999999992</v>
      </c>
      <c r="M111" s="36">
        <f>IF(DADOS!M195="","",DADOS!M195)</f>
        <v>3.2429999999999999</v>
      </c>
      <c r="N111" s="36">
        <f>IF(DADOS!N195="","",DADOS!N195)</f>
        <v>-2.7770000000000001</v>
      </c>
      <c r="O111" s="36">
        <f>IF(DADOS!O195="","",DADOS!O195)</f>
        <v>2.1023779999999999</v>
      </c>
      <c r="P111" s="36">
        <f>IF(DADOS!P195="","",DADOS!P195)</f>
        <v>4.4862549999999999</v>
      </c>
      <c r="Q111" s="36">
        <f>IF(DADOS!Q195="","",DADOS!Q195)</f>
        <v>221.67840000000001</v>
      </c>
      <c r="R111" s="36">
        <f>IF(DADOS!R195="","",DADOS!R195)</f>
        <v>0</v>
      </c>
      <c r="S111" s="36">
        <f>IF(DADOS!S195="","",DADOS!S195)</f>
        <v>21.72</v>
      </c>
    </row>
    <row r="112" spans="1:19" x14ac:dyDescent="0.2">
      <c r="A112" s="35">
        <v>43938</v>
      </c>
      <c r="B112" s="36">
        <f>IF(DADOS!B196="","",DADOS!B196)</f>
        <v>102.2</v>
      </c>
      <c r="C112" s="36">
        <f>IF(DADOS!C196="","",DADOS!C196)</f>
        <v>25.78</v>
      </c>
      <c r="D112" s="36">
        <f>IF(DADOS!D196="","",DADOS!D196)</f>
        <v>17.760000000000002</v>
      </c>
      <c r="E112" s="36">
        <f>IF(DADOS!E196="","",DADOS!E196)</f>
        <v>9.1</v>
      </c>
      <c r="F112" s="36">
        <f>IF(DADOS!F196="","",DADOS!F196)</f>
        <v>97</v>
      </c>
      <c r="G112" s="36">
        <f>IF(DADOS!G196="","",DADOS!G196)</f>
        <v>61.3</v>
      </c>
      <c r="H112" s="36">
        <f>IF(DADOS!H196="","",DADOS!H196)</f>
        <v>26.49</v>
      </c>
      <c r="I112" s="36">
        <f>IF(DADOS!I196="","",DADOS!I196)</f>
        <v>1.1476759999999999</v>
      </c>
      <c r="J112" s="36">
        <f>IF(DADOS!J196="","",DADOS!J196)</f>
        <v>2.1350829999999998</v>
      </c>
      <c r="K112" s="36">
        <f>IF(DADOS!K196="","",DADOS!K196)</f>
        <v>0.98740729999999999</v>
      </c>
      <c r="L112" s="36">
        <f>IF(DADOS!L196="","",DADOS!L196)</f>
        <v>7.6829999999999998</v>
      </c>
      <c r="M112" s="36">
        <f>IF(DADOS!M196="","",DADOS!M196)</f>
        <v>3.0529999999999999</v>
      </c>
      <c r="N112" s="36">
        <f>IF(DADOS!N196="","",DADOS!N196)</f>
        <v>-4.5350000000000001</v>
      </c>
      <c r="O112" s="36">
        <f>IF(DADOS!O196="","",DADOS!O196)</f>
        <v>1.518384</v>
      </c>
      <c r="P112" s="36">
        <f>IF(DADOS!P196="","",DADOS!P196)</f>
        <v>3.3097129999999999</v>
      </c>
      <c r="Q112" s="36">
        <f>IF(DADOS!Q196="","",DADOS!Q196)</f>
        <v>190.17660000000001</v>
      </c>
      <c r="R112" s="36">
        <f>IF(DADOS!R196="","",DADOS!R196)</f>
        <v>0</v>
      </c>
      <c r="S112" s="36">
        <f>IF(DADOS!S196="","",DADOS!S196)</f>
        <v>21.65</v>
      </c>
    </row>
    <row r="113" spans="1:19" x14ac:dyDescent="0.2">
      <c r="A113" s="35">
        <v>43939</v>
      </c>
      <c r="B113" s="36">
        <f>IF(DADOS!B197="","",DADOS!B197)</f>
        <v>102.1</v>
      </c>
      <c r="C113" s="36">
        <f>IF(DADOS!C197="","",DADOS!C197)</f>
        <v>30.04</v>
      </c>
      <c r="D113" s="36">
        <f>IF(DADOS!D197="","",DADOS!D197)</f>
        <v>19.25</v>
      </c>
      <c r="E113" s="36">
        <f>IF(DADOS!E197="","",DADOS!E197)</f>
        <v>8.1199999999999992</v>
      </c>
      <c r="F113" s="36">
        <f>IF(DADOS!F197="","",DADOS!F197)</f>
        <v>97.7</v>
      </c>
      <c r="G113" s="36">
        <f>IF(DADOS!G197="","",DADOS!G197)</f>
        <v>63.15</v>
      </c>
      <c r="H113" s="36">
        <f>IF(DADOS!H197="","",DADOS!H197)</f>
        <v>24.08</v>
      </c>
      <c r="I113" s="36">
        <f>IF(DADOS!I197="","",DADOS!I197)</f>
        <v>1.280464</v>
      </c>
      <c r="J113" s="36">
        <f>IF(DADOS!J197="","",DADOS!J197)</f>
        <v>2.4121290000000002</v>
      </c>
      <c r="K113" s="36">
        <f>IF(DADOS!K197="","",DADOS!K197)</f>
        <v>1.1316649999999999</v>
      </c>
      <c r="L113" s="36">
        <f>IF(DADOS!L197="","",DADOS!L197)</f>
        <v>10.85</v>
      </c>
      <c r="M113" s="36">
        <f>IF(DADOS!M197="","",DADOS!M197)</f>
        <v>5.5970000000000004</v>
      </c>
      <c r="N113" s="36">
        <f>IF(DADOS!N197="","",DADOS!N197)</f>
        <v>-0.92600000000000005</v>
      </c>
      <c r="O113" s="36">
        <f>IF(DADOS!O197="","",DADOS!O197)</f>
        <v>1.2018690000000001</v>
      </c>
      <c r="P113" s="36">
        <f>IF(DADOS!P197="","",DADOS!P197)</f>
        <v>3.9267850000000002</v>
      </c>
      <c r="Q113" s="36">
        <f>IF(DADOS!Q197="","",DADOS!Q197)</f>
        <v>164.92789999999999</v>
      </c>
      <c r="R113" s="36">
        <f>IF(DADOS!R197="","",DADOS!R197)</f>
        <v>0</v>
      </c>
      <c r="S113" s="36">
        <f>IF(DADOS!S197="","",DADOS!S197)</f>
        <v>21</v>
      </c>
    </row>
    <row r="114" spans="1:19" x14ac:dyDescent="0.2">
      <c r="A114" s="35">
        <v>43940</v>
      </c>
      <c r="B114" s="36">
        <f>IF(DADOS!B198="","",DADOS!B198)</f>
        <v>102.1</v>
      </c>
      <c r="C114" s="36">
        <f>IF(DADOS!C198="","",DADOS!C198)</f>
        <v>29</v>
      </c>
      <c r="D114" s="36">
        <f>IF(DADOS!D198="","",DADOS!D198)</f>
        <v>20.62</v>
      </c>
      <c r="E114" s="36">
        <f>IF(DADOS!E198="","",DADOS!E198)</f>
        <v>13.28</v>
      </c>
      <c r="F114" s="36">
        <f>IF(DADOS!F198="","",DADOS!F198)</f>
        <v>98.3</v>
      </c>
      <c r="G114" s="36">
        <f>IF(DADOS!G198="","",DADOS!G198)</f>
        <v>69.09</v>
      </c>
      <c r="H114" s="36">
        <f>IF(DADOS!H198="","",DADOS!H198)</f>
        <v>36.25</v>
      </c>
      <c r="I114" s="36">
        <f>IF(DADOS!I198="","",DADOS!I198)</f>
        <v>1.57982</v>
      </c>
      <c r="J114" s="36">
        <f>IF(DADOS!J198="","",DADOS!J198)</f>
        <v>2.5316130000000001</v>
      </c>
      <c r="K114" s="36">
        <f>IF(DADOS!K198="","",DADOS!K198)</f>
        <v>0.95179270000000005</v>
      </c>
      <c r="L114" s="36">
        <f>IF(DADOS!L198="","",DADOS!L198)</f>
        <v>14.86</v>
      </c>
      <c r="M114" s="36">
        <f>IF(DADOS!M198="","",DADOS!M198)</f>
        <v>10.71</v>
      </c>
      <c r="N114" s="36">
        <f>IF(DADOS!N198="","",DADOS!N198)</f>
        <v>7.1689999999999996</v>
      </c>
      <c r="O114" s="36">
        <f>IF(DADOS!O198="","",DADOS!O198)</f>
        <v>1.774076</v>
      </c>
      <c r="P114" s="36">
        <f>IF(DADOS!P198="","",DADOS!P198)</f>
        <v>5.8295339999999998</v>
      </c>
      <c r="Q114" s="36">
        <f>IF(DADOS!Q198="","",DADOS!Q198)</f>
        <v>133.8972</v>
      </c>
      <c r="R114" s="36">
        <f>IF(DADOS!R198="","",DADOS!R198)</f>
        <v>0</v>
      </c>
      <c r="S114" s="36">
        <f>IF(DADOS!S198="","",DADOS!S198)</f>
        <v>19.54</v>
      </c>
    </row>
    <row r="115" spans="1:19" x14ac:dyDescent="0.2">
      <c r="A115" s="35">
        <v>43941</v>
      </c>
      <c r="B115" s="36">
        <f>IF(DADOS!B199="","",DADOS!B199)</f>
        <v>102</v>
      </c>
      <c r="C115" s="36">
        <f>IF(DADOS!C199="","",DADOS!C199)</f>
        <v>29.08</v>
      </c>
      <c r="D115" s="36">
        <f>IF(DADOS!D199="","",DADOS!D199)</f>
        <v>21.37</v>
      </c>
      <c r="E115" s="36">
        <f>IF(DADOS!E199="","",DADOS!E199)</f>
        <v>13.56</v>
      </c>
      <c r="F115" s="36">
        <f>IF(DADOS!F199="","",DADOS!F199)</f>
        <v>99.3</v>
      </c>
      <c r="G115" s="36">
        <f>IF(DADOS!G199="","",DADOS!G199)</f>
        <v>69.56</v>
      </c>
      <c r="H115" s="36">
        <f>IF(DADOS!H199="","",DADOS!H199)</f>
        <v>37.18</v>
      </c>
      <c r="I115" s="36">
        <f>IF(DADOS!I199="","",DADOS!I199)</f>
        <v>1.683546</v>
      </c>
      <c r="J115" s="36">
        <f>IF(DADOS!J199="","",DADOS!J199)</f>
        <v>2.6455799999999998</v>
      </c>
      <c r="K115" s="36">
        <f>IF(DADOS!K199="","",DADOS!K199)</f>
        <v>0.96203419999999995</v>
      </c>
      <c r="L115" s="36">
        <f>IF(DADOS!L199="","",DADOS!L199)</f>
        <v>16.25</v>
      </c>
      <c r="M115" s="36">
        <f>IF(DADOS!M199="","",DADOS!M199)</f>
        <v>12.28</v>
      </c>
      <c r="N115" s="36">
        <f>IF(DADOS!N199="","",DADOS!N199)</f>
        <v>8.24</v>
      </c>
      <c r="O115" s="36">
        <f>IF(DADOS!O199="","",DADOS!O199)</f>
        <v>1.831073</v>
      </c>
      <c r="P115" s="36">
        <f>IF(DADOS!P199="","",DADOS!P199)</f>
        <v>5.3149150000000001</v>
      </c>
      <c r="Q115" s="36">
        <f>IF(DADOS!Q199="","",DADOS!Q199)</f>
        <v>141.5087</v>
      </c>
      <c r="R115" s="36">
        <f>IF(DADOS!R199="","",DADOS!R199)</f>
        <v>0</v>
      </c>
      <c r="S115" s="36">
        <f>IF(DADOS!S199="","",DADOS!S199)</f>
        <v>20.54</v>
      </c>
    </row>
    <row r="116" spans="1:19" x14ac:dyDescent="0.2">
      <c r="A116" s="35">
        <v>43942</v>
      </c>
      <c r="B116" s="36">
        <f>IF(DADOS!B200="","",DADOS!B200)</f>
        <v>101.8</v>
      </c>
      <c r="C116" s="36">
        <f>IF(DADOS!C200="","",DADOS!C200)</f>
        <v>30.62</v>
      </c>
      <c r="D116" s="36">
        <f>IF(DADOS!D200="","",DADOS!D200)</f>
        <v>21.24</v>
      </c>
      <c r="E116" s="36">
        <f>IF(DADOS!E200="","",DADOS!E200)</f>
        <v>12.79</v>
      </c>
      <c r="F116" s="36">
        <f>IF(DADOS!F200="","",DADOS!F200)</f>
        <v>100</v>
      </c>
      <c r="G116" s="36">
        <f>IF(DADOS!G200="","",DADOS!G200)</f>
        <v>72.900000000000006</v>
      </c>
      <c r="H116" s="36">
        <f>IF(DADOS!H200="","",DADOS!H200)</f>
        <v>33.36</v>
      </c>
      <c r="I116" s="36">
        <f>IF(DADOS!I200="","",DADOS!I200)</f>
        <v>1.7349920000000001</v>
      </c>
      <c r="J116" s="36">
        <f>IF(DADOS!J200="","",DADOS!J200)</f>
        <v>2.6575440000000001</v>
      </c>
      <c r="K116" s="36">
        <f>IF(DADOS!K200="","",DADOS!K200)</f>
        <v>0.92255259999999994</v>
      </c>
      <c r="L116" s="36">
        <f>IF(DADOS!L200="","",DADOS!L200)</f>
        <v>18</v>
      </c>
      <c r="M116" s="36">
        <f>IF(DADOS!M200="","",DADOS!M200)</f>
        <v>13.02</v>
      </c>
      <c r="N116" s="36">
        <f>IF(DADOS!N200="","",DADOS!N200)</f>
        <v>8.4600000000000009</v>
      </c>
      <c r="O116" s="36">
        <f>IF(DADOS!O200="","",DADOS!O200)</f>
        <v>1.2608280000000001</v>
      </c>
      <c r="P116" s="36">
        <f>IF(DADOS!P200="","",DADOS!P200)</f>
        <v>4.4812070000000004</v>
      </c>
      <c r="Q116" s="36">
        <f>IF(DADOS!Q200="","",DADOS!Q200)</f>
        <v>126.2817</v>
      </c>
      <c r="R116" s="36">
        <f>IF(DADOS!R200="","",DADOS!R200)</f>
        <v>0</v>
      </c>
      <c r="S116" s="36">
        <f>IF(DADOS!S200="","",DADOS!S200)</f>
        <v>20.53</v>
      </c>
    </row>
    <row r="117" spans="1:19" x14ac:dyDescent="0.2">
      <c r="A117" s="35">
        <v>43943</v>
      </c>
      <c r="B117" s="36">
        <f>IF(DADOS!B201="","",DADOS!B201)</f>
        <v>101.8</v>
      </c>
      <c r="C117" s="36">
        <f>IF(DADOS!C201="","",DADOS!C201)</f>
        <v>31.52</v>
      </c>
      <c r="D117" s="36">
        <f>IF(DADOS!D201="","",DADOS!D201)</f>
        <v>21.77</v>
      </c>
      <c r="E117" s="36">
        <f>IF(DADOS!E201="","",DADOS!E201)</f>
        <v>12.52</v>
      </c>
      <c r="F117" s="36">
        <f>IF(DADOS!F201="","",DADOS!F201)</f>
        <v>100</v>
      </c>
      <c r="G117" s="36">
        <f>IF(DADOS!G201="","",DADOS!G201)</f>
        <v>71.34</v>
      </c>
      <c r="H117" s="36">
        <f>IF(DADOS!H201="","",DADOS!H201)</f>
        <v>31.87</v>
      </c>
      <c r="I117" s="36">
        <f>IF(DADOS!I201="","",DADOS!I201)</f>
        <v>1.734496</v>
      </c>
      <c r="J117" s="36">
        <f>IF(DADOS!J201="","",DADOS!J201)</f>
        <v>2.754572</v>
      </c>
      <c r="K117" s="36">
        <f>IF(DADOS!K201="","",DADOS!K201)</f>
        <v>1.0200750000000001</v>
      </c>
      <c r="L117" s="36">
        <f>IF(DADOS!L201="","",DADOS!L201)</f>
        <v>18.12</v>
      </c>
      <c r="M117" s="36">
        <f>IF(DADOS!M201="","",DADOS!M201)</f>
        <v>13</v>
      </c>
      <c r="N117" s="36">
        <f>IF(DADOS!N201="","",DADOS!N201)</f>
        <v>7.8460000000000001</v>
      </c>
      <c r="O117" s="36">
        <f>IF(DADOS!O201="","",DADOS!O201)</f>
        <v>1.215381</v>
      </c>
      <c r="P117" s="36">
        <f>IF(DADOS!P201="","",DADOS!P201)</f>
        <v>3.8192889999999999</v>
      </c>
      <c r="Q117" s="36">
        <f>IF(DADOS!Q201="","",DADOS!Q201)</f>
        <v>168.37809999999999</v>
      </c>
      <c r="R117" s="36">
        <f>IF(DADOS!R201="","",DADOS!R201)</f>
        <v>0</v>
      </c>
      <c r="S117" s="36">
        <f>IF(DADOS!S201="","",DADOS!S201)</f>
        <v>20.170000000000002</v>
      </c>
    </row>
    <row r="118" spans="1:19" x14ac:dyDescent="0.2">
      <c r="A118" s="35">
        <v>43944</v>
      </c>
      <c r="B118" s="36">
        <f>IF(DADOS!B202="","",DADOS!B202)</f>
        <v>101.7</v>
      </c>
      <c r="C118" s="36">
        <f>IF(DADOS!C202="","",DADOS!C202)</f>
        <v>31.38</v>
      </c>
      <c r="D118" s="36">
        <f>IF(DADOS!D202="","",DADOS!D202)</f>
        <v>21.83</v>
      </c>
      <c r="E118" s="36">
        <f>IF(DADOS!E202="","",DADOS!E202)</f>
        <v>12.66</v>
      </c>
      <c r="F118" s="36">
        <f>IF(DADOS!F202="","",DADOS!F202)</f>
        <v>100</v>
      </c>
      <c r="G118" s="36">
        <f>IF(DADOS!G202="","",DADOS!G202)</f>
        <v>69.45</v>
      </c>
      <c r="H118" s="36">
        <f>IF(DADOS!H202="","",DADOS!H202)</f>
        <v>29.45</v>
      </c>
      <c r="I118" s="36">
        <f>IF(DADOS!I202="","",DADOS!I202)</f>
        <v>1.680955</v>
      </c>
      <c r="J118" s="36">
        <f>IF(DADOS!J202="","",DADOS!J202)</f>
        <v>2.7657409999999998</v>
      </c>
      <c r="K118" s="36">
        <f>IF(DADOS!K202="","",DADOS!K202)</f>
        <v>1.0847850000000001</v>
      </c>
      <c r="L118" s="36">
        <f>IF(DADOS!L202="","",DADOS!L202)</f>
        <v>18.600000000000001</v>
      </c>
      <c r="M118" s="36">
        <f>IF(DADOS!M202="","",DADOS!M202)</f>
        <v>12.18</v>
      </c>
      <c r="N118" s="36">
        <f>IF(DADOS!N202="","",DADOS!N202)</f>
        <v>5.6589999999999998</v>
      </c>
      <c r="O118" s="36">
        <f>IF(DADOS!O202="","",DADOS!O202)</f>
        <v>1.1707749999999999</v>
      </c>
      <c r="P118" s="36">
        <f>IF(DADOS!P202="","",DADOS!P202)</f>
        <v>3.4333800000000001</v>
      </c>
      <c r="Q118" s="36">
        <f>IF(DADOS!Q202="","",DADOS!Q202)</f>
        <v>149.12790000000001</v>
      </c>
      <c r="R118" s="36">
        <f>IF(DADOS!R202="","",DADOS!R202)</f>
        <v>0</v>
      </c>
      <c r="S118" s="36">
        <f>IF(DADOS!S202="","",DADOS!S202)</f>
        <v>20.079999999999998</v>
      </c>
    </row>
    <row r="119" spans="1:19" x14ac:dyDescent="0.2">
      <c r="A119" s="35">
        <v>43945</v>
      </c>
      <c r="B119" s="36">
        <f>IF(DADOS!B203="","",DADOS!B203)</f>
        <v>101.6</v>
      </c>
      <c r="C119" s="36">
        <f>IF(DADOS!C203="","",DADOS!C203)</f>
        <v>30.77</v>
      </c>
      <c r="D119" s="36">
        <f>IF(DADOS!D203="","",DADOS!D203)</f>
        <v>21.75</v>
      </c>
      <c r="E119" s="36">
        <f>IF(DADOS!E203="","",DADOS!E203)</f>
        <v>13.57</v>
      </c>
      <c r="F119" s="36">
        <f>IF(DADOS!F203="","",DADOS!F203)</f>
        <v>100</v>
      </c>
      <c r="G119" s="36">
        <f>IF(DADOS!G203="","",DADOS!G203)</f>
        <v>65.19</v>
      </c>
      <c r="H119" s="36">
        <f>IF(DADOS!H203="","",DADOS!H203)</f>
        <v>29.88</v>
      </c>
      <c r="I119" s="36">
        <f>IF(DADOS!I203="","",DADOS!I203)</f>
        <v>1.5679350000000001</v>
      </c>
      <c r="J119" s="36">
        <f>IF(DADOS!J203="","",DADOS!J203)</f>
        <v>2.733517</v>
      </c>
      <c r="K119" s="36">
        <f>IF(DADOS!K203="","",DADOS!K203)</f>
        <v>1.165581</v>
      </c>
      <c r="L119" s="36">
        <f>IF(DADOS!L203="","",DADOS!L203)</f>
        <v>16.850000000000001</v>
      </c>
      <c r="M119" s="36">
        <f>IF(DADOS!M203="","",DADOS!M203)</f>
        <v>10.48</v>
      </c>
      <c r="N119" s="36">
        <f>IF(DADOS!N203="","",DADOS!N203)</f>
        <v>5.5910000000000002</v>
      </c>
      <c r="O119" s="36">
        <f>IF(DADOS!O203="","",DADOS!O203)</f>
        <v>1.465875</v>
      </c>
      <c r="P119" s="36">
        <f>IF(DADOS!P203="","",DADOS!P203)</f>
        <v>4.6351290000000001</v>
      </c>
      <c r="Q119" s="36">
        <f>IF(DADOS!Q203="","",DADOS!Q203)</f>
        <v>136.38890000000001</v>
      </c>
      <c r="R119" s="36">
        <f>IF(DADOS!R203="","",DADOS!R203)</f>
        <v>0</v>
      </c>
      <c r="S119" s="36">
        <f>IF(DADOS!S203="","",DADOS!S203)</f>
        <v>19.98</v>
      </c>
    </row>
    <row r="120" spans="1:19" x14ac:dyDescent="0.2">
      <c r="A120" s="35">
        <v>43946</v>
      </c>
      <c r="B120" s="36">
        <f>IF(DADOS!B204="","",DADOS!B204)</f>
        <v>101.7</v>
      </c>
      <c r="C120" s="36">
        <f>IF(DADOS!C204="","",DADOS!C204)</f>
        <v>30.65</v>
      </c>
      <c r="D120" s="36">
        <f>IF(DADOS!D204="","",DADOS!D204)</f>
        <v>22.14</v>
      </c>
      <c r="E120" s="36">
        <f>IF(DADOS!E204="","",DADOS!E204)</f>
        <v>12.49</v>
      </c>
      <c r="F120" s="36">
        <f>IF(DADOS!F204="","",DADOS!F204)</f>
        <v>96.9</v>
      </c>
      <c r="G120" s="36">
        <f>IF(DADOS!G204="","",DADOS!G204)</f>
        <v>62.7</v>
      </c>
      <c r="H120" s="36">
        <f>IF(DADOS!H204="","",DADOS!H204)</f>
        <v>26.67</v>
      </c>
      <c r="I120" s="36">
        <f>IF(DADOS!I204="","",DADOS!I204)</f>
        <v>1.567812</v>
      </c>
      <c r="J120" s="36">
        <f>IF(DADOS!J204="","",DADOS!J204)</f>
        <v>2.794197</v>
      </c>
      <c r="K120" s="36">
        <f>IF(DADOS!K204="","",DADOS!K204)</f>
        <v>1.226386</v>
      </c>
      <c r="L120" s="36">
        <f>IF(DADOS!L204="","",DADOS!L204)</f>
        <v>15.36</v>
      </c>
      <c r="M120" s="36">
        <f>IF(DADOS!M204="","",DADOS!M204)</f>
        <v>10.45</v>
      </c>
      <c r="N120" s="36">
        <f>IF(DADOS!N204="","",DADOS!N204)</f>
        <v>2.149</v>
      </c>
      <c r="O120" s="36">
        <f>IF(DADOS!O204="","",DADOS!O204)</f>
        <v>2.0712389999999998</v>
      </c>
      <c r="P120" s="36">
        <f>IF(DADOS!P204="","",DADOS!P204)</f>
        <v>5.179913</v>
      </c>
      <c r="Q120" s="36">
        <f>IF(DADOS!Q204="","",DADOS!Q204)</f>
        <v>106.9855</v>
      </c>
      <c r="R120" s="36">
        <f>IF(DADOS!R204="","",DADOS!R204)</f>
        <v>0</v>
      </c>
      <c r="S120" s="36">
        <f>IF(DADOS!S204="","",DADOS!S204)</f>
        <v>20.09</v>
      </c>
    </row>
    <row r="121" spans="1:19" x14ac:dyDescent="0.2">
      <c r="A121" s="35">
        <v>43947</v>
      </c>
      <c r="B121" s="36">
        <f>IF(DADOS!B205="","",DADOS!B205)</f>
        <v>101.9</v>
      </c>
      <c r="C121" s="36">
        <f>IF(DADOS!C205="","",DADOS!C205)</f>
        <v>33.659999999999997</v>
      </c>
      <c r="D121" s="36">
        <f>IF(DADOS!D205="","",DADOS!D205)</f>
        <v>24.61</v>
      </c>
      <c r="E121" s="36">
        <f>IF(DADOS!E205="","",DADOS!E205)</f>
        <v>15.12</v>
      </c>
      <c r="F121" s="36">
        <f>IF(DADOS!F205="","",DADOS!F205)</f>
        <v>98.8</v>
      </c>
      <c r="G121" s="36">
        <f>IF(DADOS!G205="","",DADOS!G205)</f>
        <v>69.62</v>
      </c>
      <c r="H121" s="36">
        <f>IF(DADOS!H205="","",DADOS!H205)</f>
        <v>43.45</v>
      </c>
      <c r="I121" s="36">
        <f>IF(DADOS!I205="","",DADOS!I205)</f>
        <v>2.0804969999999998</v>
      </c>
      <c r="J121" s="36">
        <f>IF(DADOS!J205="","",DADOS!J205)</f>
        <v>3.2768820000000001</v>
      </c>
      <c r="K121" s="36">
        <f>IF(DADOS!K205="","",DADOS!K205)</f>
        <v>1.196385</v>
      </c>
      <c r="L121" s="36">
        <f>IF(DADOS!L205="","",DADOS!L205)</f>
        <v>23.17</v>
      </c>
      <c r="M121" s="36">
        <f>IF(DADOS!M205="","",DADOS!M205)</f>
        <v>17.510000000000002</v>
      </c>
      <c r="N121" s="36">
        <f>IF(DADOS!N205="","",DADOS!N205)</f>
        <v>11.84</v>
      </c>
      <c r="O121" s="36">
        <f>IF(DADOS!O205="","",DADOS!O205)</f>
        <v>2.2550520000000001</v>
      </c>
      <c r="P121" s="36">
        <f>IF(DADOS!P205="","",DADOS!P205)</f>
        <v>6.0918190000000001</v>
      </c>
      <c r="Q121" s="36">
        <f>IF(DADOS!Q205="","",DADOS!Q205)</f>
        <v>105.5688</v>
      </c>
      <c r="R121" s="36">
        <f>IF(DADOS!R205="","",DADOS!R205)</f>
        <v>0</v>
      </c>
      <c r="S121" s="36">
        <f>IF(DADOS!S205="","",DADOS!S205)</f>
        <v>19.2</v>
      </c>
    </row>
    <row r="122" spans="1:19" x14ac:dyDescent="0.2">
      <c r="A122" s="35">
        <v>43948</v>
      </c>
      <c r="B122" s="36">
        <f>IF(DADOS!B206="","",DADOS!B206)</f>
        <v>102</v>
      </c>
      <c r="C122" s="36">
        <f>IF(DADOS!C206="","",DADOS!C206)</f>
        <v>34.03</v>
      </c>
      <c r="D122" s="36">
        <f>IF(DADOS!D206="","",DADOS!D206)</f>
        <v>26.44</v>
      </c>
      <c r="E122" s="36">
        <f>IF(DADOS!E206="","",DADOS!E206)</f>
        <v>19.78</v>
      </c>
      <c r="F122" s="36">
        <f>IF(DADOS!F206="","",DADOS!F206)</f>
        <v>93.3</v>
      </c>
      <c r="G122" s="36">
        <f>IF(DADOS!G206="","",DADOS!G206)</f>
        <v>59.57</v>
      </c>
      <c r="H122" s="36">
        <f>IF(DADOS!H206="","",DADOS!H206)</f>
        <v>26.92</v>
      </c>
      <c r="I122" s="36">
        <f>IF(DADOS!I206="","",DADOS!I206)</f>
        <v>1.921108</v>
      </c>
      <c r="J122" s="36">
        <f>IF(DADOS!J206="","",DADOS!J206)</f>
        <v>3.5645349999999998</v>
      </c>
      <c r="K122" s="36">
        <f>IF(DADOS!K206="","",DADOS!K206)</f>
        <v>1.6434280000000001</v>
      </c>
      <c r="L122" s="36">
        <f>IF(DADOS!L206="","",DADOS!L206)</f>
        <v>20.88</v>
      </c>
      <c r="M122" s="36">
        <f>IF(DADOS!M206="","",DADOS!M206)</f>
        <v>15.41</v>
      </c>
      <c r="N122" s="36">
        <f>IF(DADOS!N206="","",DADOS!N206)</f>
        <v>7.2830000000000004</v>
      </c>
      <c r="O122" s="36">
        <f>IF(DADOS!O206="","",DADOS!O206)</f>
        <v>2.107615</v>
      </c>
      <c r="P122" s="36">
        <f>IF(DADOS!P206="","",DADOS!P206)</f>
        <v>5.6447649999999996</v>
      </c>
      <c r="Q122" s="36">
        <f>IF(DADOS!Q206="","",DADOS!Q206)</f>
        <v>115.3561</v>
      </c>
      <c r="R122" s="36">
        <f>IF(DADOS!R206="","",DADOS!R206)</f>
        <v>0</v>
      </c>
      <c r="S122" s="36">
        <f>IF(DADOS!S206="","",DADOS!S206)</f>
        <v>18.84</v>
      </c>
    </row>
    <row r="123" spans="1:19" x14ac:dyDescent="0.2">
      <c r="A123" s="35">
        <v>43949</v>
      </c>
      <c r="B123" s="36">
        <f>IF(DADOS!B207="","",DADOS!B207)</f>
        <v>102</v>
      </c>
      <c r="C123" s="36">
        <f>IF(DADOS!C207="","",DADOS!C207)</f>
        <v>30.25</v>
      </c>
      <c r="D123" s="36">
        <f>IF(DADOS!D207="","",DADOS!D207)</f>
        <v>23.54</v>
      </c>
      <c r="E123" s="36">
        <f>IF(DADOS!E207="","",DADOS!E207)</f>
        <v>16.5</v>
      </c>
      <c r="F123" s="36">
        <f>IF(DADOS!F207="","",DADOS!F207)</f>
        <v>97.5</v>
      </c>
      <c r="G123" s="36">
        <f>IF(DADOS!G207="","",DADOS!G207)</f>
        <v>57.24</v>
      </c>
      <c r="H123" s="36">
        <f>IF(DADOS!H207="","",DADOS!H207)</f>
        <v>29.36</v>
      </c>
      <c r="I123" s="36">
        <f>IF(DADOS!I207="","",DADOS!I207)</f>
        <v>1.552054</v>
      </c>
      <c r="J123" s="36">
        <f>IF(DADOS!J207="","",DADOS!J207)</f>
        <v>2.9809929999999998</v>
      </c>
      <c r="K123" s="36">
        <f>IF(DADOS!K207="","",DADOS!K207)</f>
        <v>1.428939</v>
      </c>
      <c r="L123" s="36">
        <f>IF(DADOS!L207="","",DADOS!L207)</f>
        <v>16.760000000000002</v>
      </c>
      <c r="M123" s="36">
        <f>IF(DADOS!M207="","",DADOS!M207)</f>
        <v>10.07</v>
      </c>
      <c r="N123" s="36">
        <f>IF(DADOS!N207="","",DADOS!N207)</f>
        <v>3.1070000000000002</v>
      </c>
      <c r="O123" s="36">
        <f>IF(DADOS!O207="","",DADOS!O207)</f>
        <v>3.0962719999999999</v>
      </c>
      <c r="P123" s="36">
        <f>IF(DADOS!P207="","",DADOS!P207)</f>
        <v>8.0010189999999994</v>
      </c>
      <c r="Q123" s="36">
        <f>IF(DADOS!Q207="","",DADOS!Q207)</f>
        <v>102.87730000000001</v>
      </c>
      <c r="R123" s="36">
        <f>IF(DADOS!R207="","",DADOS!R207)</f>
        <v>0</v>
      </c>
      <c r="S123" s="36">
        <f>IF(DADOS!S207="","",DADOS!S207)</f>
        <v>19.22</v>
      </c>
    </row>
    <row r="124" spans="1:19" x14ac:dyDescent="0.2">
      <c r="A124" s="35">
        <v>43950</v>
      </c>
      <c r="B124" s="36">
        <f>IF(DADOS!B208="","",DADOS!B208)</f>
        <v>101.9</v>
      </c>
      <c r="C124" s="36">
        <f>IF(DADOS!C208="","",DADOS!C208)</f>
        <v>31.31</v>
      </c>
      <c r="D124" s="36">
        <f>IF(DADOS!D208="","",DADOS!D208)</f>
        <v>24.17</v>
      </c>
      <c r="E124" s="36">
        <f>IF(DADOS!E208="","",DADOS!E208)</f>
        <v>18.79</v>
      </c>
      <c r="F124" s="36">
        <f>IF(DADOS!F208="","",DADOS!F208)</f>
        <v>79.58</v>
      </c>
      <c r="G124" s="36">
        <f>IF(DADOS!G208="","",DADOS!G208)</f>
        <v>58.32</v>
      </c>
      <c r="H124" s="36">
        <f>IF(DADOS!H208="","",DADOS!H208)</f>
        <v>34.159999999999997</v>
      </c>
      <c r="I124" s="36">
        <f>IF(DADOS!I208="","",DADOS!I208)</f>
        <v>1.696658</v>
      </c>
      <c r="J124" s="36">
        <f>IF(DADOS!J208="","",DADOS!J208)</f>
        <v>3.0857559999999999</v>
      </c>
      <c r="K124" s="36">
        <f>IF(DADOS!K208="","",DADOS!K208)</f>
        <v>1.3890979999999999</v>
      </c>
      <c r="L124" s="36">
        <f>IF(DADOS!L208="","",DADOS!L208)</f>
        <v>14.34</v>
      </c>
      <c r="M124" s="36">
        <f>IF(DADOS!M208="","",DADOS!M208)</f>
        <v>12.49</v>
      </c>
      <c r="N124" s="36">
        <f>IF(DADOS!N208="","",DADOS!N208)</f>
        <v>9.39</v>
      </c>
      <c r="O124" s="36">
        <f>IF(DADOS!O208="","",DADOS!O208)</f>
        <v>3.6019839999999999</v>
      </c>
      <c r="P124" s="36">
        <f>IF(DADOS!P208="","",DADOS!P208)</f>
        <v>6.8869350000000003</v>
      </c>
      <c r="Q124" s="36">
        <f>IF(DADOS!Q208="","",DADOS!Q208)</f>
        <v>84.875</v>
      </c>
      <c r="R124" s="36">
        <f>IF(DADOS!R208="","",DADOS!R208)</f>
        <v>0</v>
      </c>
      <c r="S124" s="36">
        <f>IF(DADOS!S208="","",DADOS!S208)</f>
        <v>18.46</v>
      </c>
    </row>
    <row r="125" spans="1:19" x14ac:dyDescent="0.2">
      <c r="A125" s="35">
        <v>43951</v>
      </c>
      <c r="B125" s="36">
        <f>IF(DADOS!B209="","",DADOS!B209)</f>
        <v>101.8</v>
      </c>
      <c r="C125" s="36">
        <f>IF(DADOS!C209="","",DADOS!C209)</f>
        <v>32.03</v>
      </c>
      <c r="D125" s="36">
        <f>IF(DADOS!D209="","",DADOS!D209)</f>
        <v>24.21</v>
      </c>
      <c r="E125" s="36">
        <f>IF(DADOS!E209="","",DADOS!E209)</f>
        <v>16.68</v>
      </c>
      <c r="F125" s="36">
        <f>IF(DADOS!F209="","",DADOS!F209)</f>
        <v>92.6</v>
      </c>
      <c r="G125" s="36">
        <f>IF(DADOS!G209="","",DADOS!G209)</f>
        <v>58.14</v>
      </c>
      <c r="H125" s="36">
        <f>IF(DADOS!H209="","",DADOS!H209)</f>
        <v>33.049999999999997</v>
      </c>
      <c r="I125" s="36">
        <f>IF(DADOS!I209="","",DADOS!I209)</f>
        <v>1.6824349999999999</v>
      </c>
      <c r="J125" s="36">
        <f>IF(DADOS!J209="","",DADOS!J209)</f>
        <v>3.120044</v>
      </c>
      <c r="K125" s="36">
        <f>IF(DADOS!K209="","",DADOS!K209)</f>
        <v>1.437608</v>
      </c>
      <c r="L125" s="36">
        <f>IF(DADOS!L209="","",DADOS!L209)</f>
        <v>16.78</v>
      </c>
      <c r="M125" s="36">
        <f>IF(DADOS!M209="","",DADOS!M209)</f>
        <v>12.22</v>
      </c>
      <c r="N125" s="36">
        <f>IF(DADOS!N209="","",DADOS!N209)</f>
        <v>8.85</v>
      </c>
      <c r="O125" s="36">
        <f>IF(DADOS!O209="","",DADOS!O209)</f>
        <v>2.0023919999999999</v>
      </c>
      <c r="P125" s="36">
        <f>IF(DADOS!P209="","",DADOS!P209)</f>
        <v>5.9431419999999999</v>
      </c>
      <c r="Q125" s="36">
        <f>IF(DADOS!Q209="","",DADOS!Q209)</f>
        <v>127.34010000000001</v>
      </c>
      <c r="R125" s="36">
        <f>IF(DADOS!R209="","",DADOS!R209)</f>
        <v>0</v>
      </c>
      <c r="S125" s="36">
        <f>IF(DADOS!S209="","",DADOS!S209)</f>
        <v>16.95</v>
      </c>
    </row>
    <row r="126" spans="1:19" x14ac:dyDescent="0.2">
      <c r="A126" s="35">
        <v>43952</v>
      </c>
      <c r="B126" s="36">
        <f>IF(DADOS!B234="","",DADOS!B234)</f>
        <v>101.9</v>
      </c>
      <c r="C126" s="36">
        <f>IF(DADOS!C234="","",DADOS!C234)</f>
        <v>33.03</v>
      </c>
      <c r="D126" s="36">
        <f>IF(DADOS!D234="","",DADOS!D234)</f>
        <v>23.65</v>
      </c>
      <c r="E126" s="36">
        <f>IF(DADOS!E234="","",DADOS!E234)</f>
        <v>15.7</v>
      </c>
      <c r="F126" s="36">
        <f>IF(DADOS!F234="","",DADOS!F234)</f>
        <v>99.2</v>
      </c>
      <c r="G126" s="36">
        <f>IF(DADOS!G234="","",DADOS!G234)</f>
        <v>66.23</v>
      </c>
      <c r="H126" s="36">
        <f>IF(DADOS!H234="","",DADOS!H234)</f>
        <v>30.1</v>
      </c>
      <c r="I126" s="36">
        <f>IF(DADOS!I234="","",DADOS!I234)</f>
        <v>1.796926</v>
      </c>
      <c r="J126" s="36">
        <f>IF(DADOS!J234="","",DADOS!J234)</f>
        <v>3.0584380000000002</v>
      </c>
      <c r="K126" s="36">
        <f>IF(DADOS!K234="","",DADOS!K234)</f>
        <v>1.2615130000000001</v>
      </c>
      <c r="L126" s="36">
        <f>IF(DADOS!L234="","",DADOS!L234)</f>
        <v>19.23</v>
      </c>
      <c r="M126" s="36">
        <f>IF(DADOS!M234="","",DADOS!M234)</f>
        <v>13.86</v>
      </c>
      <c r="N126" s="36">
        <f>IF(DADOS!N234="","",DADOS!N234)</f>
        <v>8.07</v>
      </c>
      <c r="O126" s="36">
        <f>IF(DADOS!O234="","",DADOS!O234)</f>
        <v>1.0084280000000001</v>
      </c>
      <c r="P126" s="36">
        <f>IF(DADOS!P234="","",DADOS!P234)</f>
        <v>2.7400479999999998</v>
      </c>
      <c r="Q126" s="36">
        <f>IF(DADOS!Q234="","",DADOS!Q234)</f>
        <v>183.1268</v>
      </c>
      <c r="R126" s="36">
        <f>IF(DADOS!R234="","",DADOS!R234)</f>
        <v>0</v>
      </c>
      <c r="S126" s="36">
        <f>IF(DADOS!S234="","",DADOS!S234)</f>
        <v>16.510000000000002</v>
      </c>
    </row>
    <row r="127" spans="1:19" x14ac:dyDescent="0.2">
      <c r="A127" s="35">
        <v>43953</v>
      </c>
      <c r="B127" s="36">
        <f>IF(DADOS!B235="","",DADOS!B235)</f>
        <v>101.9</v>
      </c>
      <c r="C127" s="36">
        <f>IF(DADOS!C235="","",DADOS!C235)</f>
        <v>33.159999999999997</v>
      </c>
      <c r="D127" s="36">
        <f>IF(DADOS!D235="","",DADOS!D235)</f>
        <v>23.95</v>
      </c>
      <c r="E127" s="36">
        <f>IF(DADOS!E235="","",DADOS!E235)</f>
        <v>15.33</v>
      </c>
      <c r="F127" s="36">
        <f>IF(DADOS!F235="","",DADOS!F235)</f>
        <v>97</v>
      </c>
      <c r="G127" s="36">
        <f>IF(DADOS!G235="","",DADOS!G235)</f>
        <v>64.44</v>
      </c>
      <c r="H127" s="36">
        <f>IF(DADOS!H235="","",DADOS!H235)</f>
        <v>29.02</v>
      </c>
      <c r="I127" s="36">
        <f>IF(DADOS!I235="","",DADOS!I235)</f>
        <v>1.777374</v>
      </c>
      <c r="J127" s="36">
        <f>IF(DADOS!J235="","",DADOS!J235)</f>
        <v>3.131831</v>
      </c>
      <c r="K127" s="36">
        <f>IF(DADOS!K235="","",DADOS!K235)</f>
        <v>1.354457</v>
      </c>
      <c r="L127" s="36">
        <f>IF(DADOS!L235="","",DADOS!L235)</f>
        <v>19.07</v>
      </c>
      <c r="M127" s="36">
        <f>IF(DADOS!M235="","",DADOS!M235)</f>
        <v>13.6</v>
      </c>
      <c r="N127" s="36">
        <f>IF(DADOS!N235="","",DADOS!N235)</f>
        <v>7.5720000000000001</v>
      </c>
      <c r="O127" s="36">
        <f>IF(DADOS!O235="","",DADOS!O235)</f>
        <v>1.1805129999999999</v>
      </c>
      <c r="P127" s="36">
        <f>IF(DADOS!P235="","",DADOS!P235)</f>
        <v>3.1556060000000001</v>
      </c>
      <c r="Q127" s="36">
        <f>IF(DADOS!Q235="","",DADOS!Q235)</f>
        <v>207.1584</v>
      </c>
      <c r="R127" s="36">
        <f>IF(DADOS!R235="","",DADOS!R235)</f>
        <v>0</v>
      </c>
      <c r="S127" s="36">
        <f>IF(DADOS!S235="","",DADOS!S235)</f>
        <v>16.809999999999999</v>
      </c>
    </row>
    <row r="128" spans="1:19" x14ac:dyDescent="0.2">
      <c r="A128" s="35">
        <v>43954</v>
      </c>
      <c r="B128" s="36">
        <f>IF(DADOS!B236="","",DADOS!B236)</f>
        <v>101.8</v>
      </c>
      <c r="C128" s="36">
        <f>IF(DADOS!C236="","",DADOS!C236)</f>
        <v>30.19</v>
      </c>
      <c r="D128" s="36">
        <f>IF(DADOS!D236="","",DADOS!D236)</f>
        <v>22.26</v>
      </c>
      <c r="E128" s="36">
        <f>IF(DADOS!E236="","",DADOS!E236)</f>
        <v>16.5</v>
      </c>
      <c r="F128" s="36">
        <f>IF(DADOS!F236="","",DADOS!F236)</f>
        <v>99.7</v>
      </c>
      <c r="G128" s="36">
        <f>IF(DADOS!G236="","",DADOS!G236)</f>
        <v>72.41</v>
      </c>
      <c r="H128" s="36">
        <f>IF(DADOS!H236="","",DADOS!H236)</f>
        <v>37.99</v>
      </c>
      <c r="I128" s="36">
        <f>IF(DADOS!I236="","",DADOS!I236)</f>
        <v>1.8775230000000001</v>
      </c>
      <c r="J128" s="36">
        <f>IF(DADOS!J236="","",DADOS!J236)</f>
        <v>2.7592560000000002</v>
      </c>
      <c r="K128" s="36">
        <f>IF(DADOS!K236="","",DADOS!K236)</f>
        <v>0.88173310000000005</v>
      </c>
      <c r="L128" s="36">
        <f>IF(DADOS!L236="","",DADOS!L236)</f>
        <v>20.25</v>
      </c>
      <c r="M128" s="36">
        <f>IF(DADOS!M236="","",DADOS!M236)</f>
        <v>14.95</v>
      </c>
      <c r="N128" s="36">
        <f>IF(DADOS!N236="","",DADOS!N236)</f>
        <v>7.39</v>
      </c>
      <c r="O128" s="36">
        <f>IF(DADOS!O236="","",DADOS!O236)</f>
        <v>1.3404480000000001</v>
      </c>
      <c r="P128" s="36">
        <f>IF(DADOS!P236="","",DADOS!P236)</f>
        <v>3.1389130000000001</v>
      </c>
      <c r="Q128" s="36">
        <f>IF(DADOS!Q236="","",DADOS!Q236)</f>
        <v>190.91399999999999</v>
      </c>
      <c r="R128" s="36">
        <f>IF(DADOS!R236="","",DADOS!R236)</f>
        <v>0</v>
      </c>
      <c r="S128" s="36">
        <f>IF(DADOS!S236="","",DADOS!S236)</f>
        <v>14.19</v>
      </c>
    </row>
    <row r="129" spans="1:19" x14ac:dyDescent="0.2">
      <c r="A129" s="35">
        <v>43955</v>
      </c>
      <c r="B129" s="36">
        <f>IF(DADOS!B237="","",DADOS!B237)</f>
        <v>101.6</v>
      </c>
      <c r="C129" s="36">
        <f>IF(DADOS!C237="","",DADOS!C237)</f>
        <v>30.36</v>
      </c>
      <c r="D129" s="36">
        <f>IF(DADOS!D237="","",DADOS!D237)</f>
        <v>20.72</v>
      </c>
      <c r="E129" s="36">
        <f>IF(DADOS!E237="","",DADOS!E237)</f>
        <v>11.26</v>
      </c>
      <c r="F129" s="36">
        <f>IF(DADOS!F237="","",DADOS!F237)</f>
        <v>99.2</v>
      </c>
      <c r="G129" s="36">
        <f>IF(DADOS!G237="","",DADOS!G237)</f>
        <v>63.21</v>
      </c>
      <c r="H129" s="36">
        <f>IF(DADOS!H237="","",DADOS!H237)</f>
        <v>28.17</v>
      </c>
      <c r="I129" s="36">
        <f>IF(DADOS!I237="","",DADOS!I237)</f>
        <v>1.4240550000000001</v>
      </c>
      <c r="J129" s="36">
        <f>IF(DADOS!J237="","",DADOS!J237)</f>
        <v>2.5923910000000001</v>
      </c>
      <c r="K129" s="36">
        <f>IF(DADOS!K237="","",DADOS!K237)</f>
        <v>1.168336</v>
      </c>
      <c r="L129" s="36">
        <f>IF(DADOS!L237="","",DADOS!L237)</f>
        <v>10.64</v>
      </c>
      <c r="M129" s="36">
        <f>IF(DADOS!M237="","",DADOS!M237)</f>
        <v>8.18</v>
      </c>
      <c r="N129" s="36">
        <f>IF(DADOS!N237="","",DADOS!N237)</f>
        <v>4.1189999999999998</v>
      </c>
      <c r="O129" s="36">
        <f>IF(DADOS!O237="","",DADOS!O237)</f>
        <v>1.321482</v>
      </c>
      <c r="P129" s="36">
        <f>IF(DADOS!P237="","",DADOS!P237)</f>
        <v>4.0830640000000002</v>
      </c>
      <c r="Q129" s="36">
        <f>IF(DADOS!Q237="","",DADOS!Q237)</f>
        <v>110.1371</v>
      </c>
      <c r="R129" s="36">
        <f>IF(DADOS!R237="","",DADOS!R237)</f>
        <v>0</v>
      </c>
      <c r="S129" s="36">
        <f>IF(DADOS!S237="","",DADOS!S237)</f>
        <v>18.61</v>
      </c>
    </row>
    <row r="130" spans="1:19" x14ac:dyDescent="0.2">
      <c r="A130" s="35">
        <v>43956</v>
      </c>
      <c r="B130" s="36">
        <f>IF(DADOS!B238="","",DADOS!B238)</f>
        <v>101.4</v>
      </c>
      <c r="C130" s="36">
        <f>IF(DADOS!C238="","",DADOS!C238)</f>
        <v>29.76</v>
      </c>
      <c r="D130" s="36">
        <f>IF(DADOS!D238="","",DADOS!D238)</f>
        <v>21.7</v>
      </c>
      <c r="E130" s="36">
        <f>IF(DADOS!E238="","",DADOS!E238)</f>
        <v>13.49</v>
      </c>
      <c r="F130" s="36">
        <f>IF(DADOS!F238="","",DADOS!F238)</f>
        <v>93</v>
      </c>
      <c r="G130" s="36">
        <f>IF(DADOS!G238="","",DADOS!G238)</f>
        <v>63.35</v>
      </c>
      <c r="H130" s="36">
        <f>IF(DADOS!H238="","",DADOS!H238)</f>
        <v>40.1</v>
      </c>
      <c r="I130" s="36">
        <f>IF(DADOS!I238="","",DADOS!I238)</f>
        <v>1.5894839999999999</v>
      </c>
      <c r="J130" s="36">
        <f>IF(DADOS!J238="","",DADOS!J238)</f>
        <v>2.6905559999999999</v>
      </c>
      <c r="K130" s="36">
        <f>IF(DADOS!K238="","",DADOS!K238)</f>
        <v>1.1010720000000001</v>
      </c>
      <c r="L130" s="36">
        <f>IF(DADOS!L238="","",DADOS!L238)</f>
        <v>14.74</v>
      </c>
      <c r="M130" s="36">
        <f>IF(DADOS!M238="","",DADOS!M238)</f>
        <v>10.82</v>
      </c>
      <c r="N130" s="36">
        <f>IF(DADOS!N238="","",DADOS!N238)</f>
        <v>7.766</v>
      </c>
      <c r="O130" s="36">
        <f>IF(DADOS!O238="","",DADOS!O238)</f>
        <v>2.189594</v>
      </c>
      <c r="P130" s="36">
        <f>IF(DADOS!P238="","",DADOS!P238)</f>
        <v>5.7436769999999999</v>
      </c>
      <c r="Q130" s="36">
        <f>IF(DADOS!Q238="","",DADOS!Q238)</f>
        <v>98.068979999999996</v>
      </c>
      <c r="R130" s="36">
        <f>IF(DADOS!R238="","",DADOS!R238)</f>
        <v>0</v>
      </c>
      <c r="S130" s="36">
        <f>IF(DADOS!S238="","",DADOS!S238)</f>
        <v>17.7</v>
      </c>
    </row>
    <row r="131" spans="1:19" x14ac:dyDescent="0.2">
      <c r="A131" s="35">
        <v>43957</v>
      </c>
      <c r="B131" s="36">
        <f>IF(DADOS!B239="","",DADOS!B239)</f>
        <v>101.4</v>
      </c>
      <c r="C131" s="36">
        <f>IF(DADOS!C239="","",DADOS!C239)</f>
        <v>27.99</v>
      </c>
      <c r="D131" s="36">
        <f>IF(DADOS!D239="","",DADOS!D239)</f>
        <v>20.87</v>
      </c>
      <c r="E131" s="36">
        <f>IF(DADOS!E239="","",DADOS!E239)</f>
        <v>17.510000000000002</v>
      </c>
      <c r="F131" s="36">
        <f>IF(DADOS!F239="","",DADOS!F239)</f>
        <v>86.3</v>
      </c>
      <c r="G131" s="36">
        <f>IF(DADOS!G239="","",DADOS!G239)</f>
        <v>68.19</v>
      </c>
      <c r="H131" s="36">
        <f>IF(DADOS!H239="","",DADOS!H239)</f>
        <v>41.13</v>
      </c>
      <c r="I131" s="36">
        <f>IF(DADOS!I239="","",DADOS!I239)</f>
        <v>1.6620239999999999</v>
      </c>
      <c r="J131" s="36">
        <f>IF(DADOS!J239="","",DADOS!J239)</f>
        <v>2.4880620000000002</v>
      </c>
      <c r="K131" s="36">
        <f>IF(DADOS!K239="","",DADOS!K239)</f>
        <v>0.8260381</v>
      </c>
      <c r="L131" s="36">
        <f>IF(DADOS!L239="","",DADOS!L239)</f>
        <v>14.43</v>
      </c>
      <c r="M131" s="36">
        <f>IF(DADOS!M239="","",DADOS!M239)</f>
        <v>11.96</v>
      </c>
      <c r="N131" s="36">
        <f>IF(DADOS!N239="","",DADOS!N239)</f>
        <v>9.3800000000000008</v>
      </c>
      <c r="O131" s="36">
        <f>IF(DADOS!O239="","",DADOS!O239)</f>
        <v>1.5717920000000001</v>
      </c>
      <c r="P131" s="36">
        <f>IF(DADOS!P239="","",DADOS!P239)</f>
        <v>4.323232</v>
      </c>
      <c r="Q131" s="36">
        <f>IF(DADOS!Q239="","",DADOS!Q239)</f>
        <v>129.84569999999999</v>
      </c>
      <c r="R131" s="36">
        <f>IF(DADOS!R239="","",DADOS!R239)</f>
        <v>0</v>
      </c>
      <c r="S131" s="36">
        <f>IF(DADOS!S239="","",DADOS!S239)</f>
        <v>6.2619999999999996</v>
      </c>
    </row>
    <row r="132" spans="1:19" x14ac:dyDescent="0.2">
      <c r="A132" s="35">
        <v>43958</v>
      </c>
      <c r="B132" s="36">
        <f>IF(DADOS!B240="","",DADOS!B240)</f>
        <v>102.1</v>
      </c>
      <c r="C132" s="36">
        <f>IF(DADOS!C240="","",DADOS!C240)</f>
        <v>22.26</v>
      </c>
      <c r="D132" s="36">
        <f>IF(DADOS!D240="","",DADOS!D240)</f>
        <v>18.28</v>
      </c>
      <c r="E132" s="36">
        <f>IF(DADOS!E240="","",DADOS!E240)</f>
        <v>11.5</v>
      </c>
      <c r="F132" s="36">
        <f>IF(DADOS!F240="","",DADOS!F240)</f>
        <v>95.9</v>
      </c>
      <c r="G132" s="36">
        <f>IF(DADOS!G240="","",DADOS!G240)</f>
        <v>75.44</v>
      </c>
      <c r="H132" s="36">
        <f>IF(DADOS!H240="","",DADOS!H240)</f>
        <v>48.26</v>
      </c>
      <c r="I132" s="36">
        <f>IF(DADOS!I240="","",DADOS!I240)</f>
        <v>1.5999969999999999</v>
      </c>
      <c r="J132" s="36">
        <f>IF(DADOS!J240="","",DADOS!J240)</f>
        <v>2.122512</v>
      </c>
      <c r="K132" s="36">
        <f>IF(DADOS!K240="","",DADOS!K240)</f>
        <v>0.52251579999999997</v>
      </c>
      <c r="L132" s="36">
        <f>IF(DADOS!L240="","",DADOS!L240)</f>
        <v>16.07</v>
      </c>
      <c r="M132" s="36">
        <f>IF(DADOS!M240="","",DADOS!M240)</f>
        <v>10.57</v>
      </c>
      <c r="N132" s="36">
        <f>IF(DADOS!N240="","",DADOS!N240)</f>
        <v>7.2999999999999995E-2</v>
      </c>
      <c r="O132" s="36">
        <f>IF(DADOS!O240="","",DADOS!O240)</f>
        <v>2.9525640000000002</v>
      </c>
      <c r="P132" s="36">
        <f>IF(DADOS!P240="","",DADOS!P240)</f>
        <v>5.2266539999999999</v>
      </c>
      <c r="Q132" s="36">
        <f>IF(DADOS!Q240="","",DADOS!Q240)</f>
        <v>216.71539999999999</v>
      </c>
      <c r="R132" s="36">
        <f>IF(DADOS!R240="","",DADOS!R240)</f>
        <v>0</v>
      </c>
      <c r="S132" s="36">
        <f>IF(DADOS!S240="","",DADOS!S240)</f>
        <v>5.8819999999999997</v>
      </c>
    </row>
    <row r="133" spans="1:19" x14ac:dyDescent="0.2">
      <c r="A133" s="35">
        <v>43959</v>
      </c>
      <c r="B133" s="36">
        <f>IF(DADOS!B241="","",DADOS!B241)</f>
        <v>102.3</v>
      </c>
      <c r="C133" s="36">
        <f>IF(DADOS!C241="","",DADOS!C241)</f>
        <v>23.69</v>
      </c>
      <c r="D133" s="36">
        <f>IF(DADOS!D241="","",DADOS!D241)</f>
        <v>14.44</v>
      </c>
      <c r="E133" s="36">
        <f>IF(DADOS!E241="","",DADOS!E241)</f>
        <v>6.0590000000000002</v>
      </c>
      <c r="F133" s="36">
        <f>IF(DADOS!F241="","",DADOS!F241)</f>
        <v>92.4</v>
      </c>
      <c r="G133" s="36">
        <f>IF(DADOS!G241="","",DADOS!G241)</f>
        <v>58.71</v>
      </c>
      <c r="H133" s="36">
        <f>IF(DADOS!H241="","",DADOS!H241)</f>
        <v>20.94</v>
      </c>
      <c r="I133" s="36">
        <f>IF(DADOS!I241="","",DADOS!I241)</f>
        <v>0.88535589999999997</v>
      </c>
      <c r="J133" s="36">
        <f>IF(DADOS!J241="","",DADOS!J241)</f>
        <v>1.728451</v>
      </c>
      <c r="K133" s="36">
        <f>IF(DADOS!K241="","",DADOS!K241)</f>
        <v>0.84309469999999997</v>
      </c>
      <c r="L133" s="36">
        <f>IF(DADOS!L241="","",DADOS!L241)</f>
        <v>0.67700000000000005</v>
      </c>
      <c r="M133" s="36">
        <f>IF(DADOS!M241="","",DADOS!M241)</f>
        <v>-2.8130000000000002</v>
      </c>
      <c r="N133" s="36">
        <f>IF(DADOS!N241="","",DADOS!N241)</f>
        <v>-11.94</v>
      </c>
      <c r="O133" s="36">
        <f>IF(DADOS!O241="","",DADOS!O241)</f>
        <v>2.1660409999999999</v>
      </c>
      <c r="P133" s="36">
        <f>IF(DADOS!P241="","",DADOS!P241)</f>
        <v>3.9362370000000002</v>
      </c>
      <c r="Q133" s="36">
        <f>IF(DADOS!Q241="","",DADOS!Q241)</f>
        <v>212.4777</v>
      </c>
      <c r="R133" s="36">
        <f>IF(DADOS!R241="","",DADOS!R241)</f>
        <v>0</v>
      </c>
      <c r="S133" s="36">
        <f>IF(DADOS!S241="","",DADOS!S241)</f>
        <v>19.100000000000001</v>
      </c>
    </row>
    <row r="134" spans="1:19" x14ac:dyDescent="0.2">
      <c r="A134" s="35">
        <v>43960</v>
      </c>
      <c r="B134" s="36">
        <f>IF(DADOS!B242="","",DADOS!B242)</f>
        <v>102.2</v>
      </c>
      <c r="C134" s="36">
        <f>IF(DADOS!C242="","",DADOS!C242)</f>
        <v>25.94</v>
      </c>
      <c r="D134" s="36">
        <f>IF(DADOS!D242="","",DADOS!D242)</f>
        <v>14.62</v>
      </c>
      <c r="E134" s="36">
        <f>IF(DADOS!E242="","",DADOS!E242)</f>
        <v>4.5579999999999998</v>
      </c>
      <c r="F134" s="36">
        <f>IF(DADOS!F242="","",DADOS!F242)</f>
        <v>95.9</v>
      </c>
      <c r="G134" s="36">
        <f>IF(DADOS!G242="","",DADOS!G242)</f>
        <v>58.96</v>
      </c>
      <c r="H134" s="36">
        <f>IF(DADOS!H242="","",DADOS!H242)</f>
        <v>19.07</v>
      </c>
      <c r="I134" s="36">
        <f>IF(DADOS!I242="","",DADOS!I242)</f>
        <v>0.85845369999999999</v>
      </c>
      <c r="J134" s="36">
        <f>IF(DADOS!J242="","",DADOS!J242)</f>
        <v>1.834991</v>
      </c>
      <c r="K134" s="36">
        <f>IF(DADOS!K242="","",DADOS!K242)</f>
        <v>0.97653690000000004</v>
      </c>
      <c r="L134" s="36">
        <f>IF(DADOS!L242="","",DADOS!L242)</f>
        <v>4.3129999999999997</v>
      </c>
      <c r="M134" s="36">
        <f>IF(DADOS!M242="","",DADOS!M242)</f>
        <v>-3.5259999999999998</v>
      </c>
      <c r="N134" s="36">
        <f>IF(DADOS!N242="","",DADOS!N242)</f>
        <v>-11.14</v>
      </c>
      <c r="O134" s="36">
        <f>IF(DADOS!O242="","",DADOS!O242)</f>
        <v>1.2989219999999999</v>
      </c>
      <c r="P134" s="36">
        <f>IF(DADOS!P242="","",DADOS!P242)</f>
        <v>4.8998619999999997</v>
      </c>
      <c r="Q134" s="36">
        <f>IF(DADOS!Q242="","",DADOS!Q242)</f>
        <v>128.0231</v>
      </c>
      <c r="R134" s="36">
        <f>IF(DADOS!R242="","",DADOS!R242)</f>
        <v>0</v>
      </c>
      <c r="S134" s="36">
        <f>IF(DADOS!S242="","",DADOS!S242)</f>
        <v>18.68</v>
      </c>
    </row>
    <row r="135" spans="1:19" x14ac:dyDescent="0.2">
      <c r="A135" s="35">
        <v>43961</v>
      </c>
      <c r="B135" s="36">
        <f>IF(DADOS!B243="","",DADOS!B243)</f>
        <v>101.9</v>
      </c>
      <c r="C135" s="36">
        <f>IF(DADOS!C243="","",DADOS!C243)</f>
        <v>27.83</v>
      </c>
      <c r="D135" s="36">
        <f>IF(DADOS!D243="","",DADOS!D243)</f>
        <v>17.57</v>
      </c>
      <c r="E135" s="36">
        <f>IF(DADOS!E243="","",DADOS!E243)</f>
        <v>5.9809999999999999</v>
      </c>
      <c r="F135" s="36">
        <f>IF(DADOS!F243="","",DADOS!F243)</f>
        <v>93.6</v>
      </c>
      <c r="G135" s="36">
        <f>IF(DADOS!G243="","",DADOS!G243)</f>
        <v>61.11</v>
      </c>
      <c r="H135" s="36">
        <f>IF(DADOS!H243="","",DADOS!H243)</f>
        <v>30.8</v>
      </c>
      <c r="I135" s="36">
        <f>IF(DADOS!I243="","",DADOS!I243)</f>
        <v>1.1517710000000001</v>
      </c>
      <c r="J135" s="36">
        <f>IF(DADOS!J243="","",DADOS!J243)</f>
        <v>2.1988490000000001</v>
      </c>
      <c r="K135" s="36">
        <f>IF(DADOS!K243="","",DADOS!K243)</f>
        <v>1.047077</v>
      </c>
      <c r="L135" s="36">
        <f>IF(DADOS!L243="","",DADOS!L243)</f>
        <v>7.9710000000000001</v>
      </c>
      <c r="M135" s="36">
        <f>IF(DADOS!M243="","",DADOS!M243)</f>
        <v>3.0249999999999999</v>
      </c>
      <c r="N135" s="36">
        <f>IF(DADOS!N243="","",DADOS!N243)</f>
        <v>-3.8719999999999999</v>
      </c>
      <c r="O135" s="36">
        <f>IF(DADOS!O243="","",DADOS!O243)</f>
        <v>2.1981060000000001</v>
      </c>
      <c r="P135" s="36">
        <f>IF(DADOS!P243="","",DADOS!P243)</f>
        <v>6.2537159999999998</v>
      </c>
      <c r="Q135" s="36">
        <f>IF(DADOS!Q243="","",DADOS!Q243)</f>
        <v>114.1482</v>
      </c>
      <c r="R135" s="36">
        <f>IF(DADOS!R243="","",DADOS!R243)</f>
        <v>0</v>
      </c>
      <c r="S135" s="36">
        <f>IF(DADOS!S243="","",DADOS!S243)</f>
        <v>18.190000000000001</v>
      </c>
    </row>
    <row r="136" spans="1:19" x14ac:dyDescent="0.2">
      <c r="A136" s="35">
        <v>43962</v>
      </c>
      <c r="B136" s="36">
        <f>IF(DADOS!B244="","",DADOS!B244)</f>
        <v>101.6</v>
      </c>
      <c r="C136" s="36">
        <f>IF(DADOS!C244="","",DADOS!C244)</f>
        <v>30.77</v>
      </c>
      <c r="D136" s="36">
        <f>IF(DADOS!D244="","",DADOS!D244)</f>
        <v>21.43</v>
      </c>
      <c r="E136" s="36">
        <f>IF(DADOS!E244="","",DADOS!E244)</f>
        <v>11.28</v>
      </c>
      <c r="F136" s="36">
        <f>IF(DADOS!F244="","",DADOS!F244)</f>
        <v>97.4</v>
      </c>
      <c r="G136" s="36">
        <f>IF(DADOS!G244="","",DADOS!G244)</f>
        <v>58.63</v>
      </c>
      <c r="H136" s="36">
        <f>IF(DADOS!H244="","",DADOS!H244)</f>
        <v>30.47</v>
      </c>
      <c r="I136" s="36">
        <f>IF(DADOS!I244="","",DADOS!I244)</f>
        <v>1.3863970000000001</v>
      </c>
      <c r="J136" s="36">
        <f>IF(DADOS!J244="","",DADOS!J244)</f>
        <v>2.716132</v>
      </c>
      <c r="K136" s="36">
        <f>IF(DADOS!K244="","",DADOS!K244)</f>
        <v>1.329736</v>
      </c>
      <c r="L136" s="36">
        <f>IF(DADOS!L244="","",DADOS!L244)</f>
        <v>11.65</v>
      </c>
      <c r="M136" s="36">
        <f>IF(DADOS!M244="","",DADOS!M244)</f>
        <v>7.5389999999999997</v>
      </c>
      <c r="N136" s="36">
        <f>IF(DADOS!N244="","",DADOS!N244)</f>
        <v>4.7220000000000004</v>
      </c>
      <c r="O136" s="36">
        <f>IF(DADOS!O244="","",DADOS!O244)</f>
        <v>2.9187620000000001</v>
      </c>
      <c r="P136" s="36">
        <f>IF(DADOS!P244="","",DADOS!P244)</f>
        <v>7.1020219999999998</v>
      </c>
      <c r="Q136" s="36">
        <f>IF(DADOS!Q244="","",DADOS!Q244)</f>
        <v>75.284270000000006</v>
      </c>
      <c r="R136" s="36">
        <f>IF(DADOS!R244="","",DADOS!R244)</f>
        <v>0</v>
      </c>
      <c r="S136" s="36">
        <f>IF(DADOS!S244="","",DADOS!S244)</f>
        <v>17.77</v>
      </c>
    </row>
    <row r="137" spans="1:19" x14ac:dyDescent="0.2">
      <c r="A137" s="35">
        <v>43963</v>
      </c>
      <c r="B137" s="36">
        <f>IF(DADOS!B245="","",DADOS!B245)</f>
        <v>101.6</v>
      </c>
      <c r="C137" s="36">
        <f>IF(DADOS!C245="","",DADOS!C245)</f>
        <v>33.090000000000003</v>
      </c>
      <c r="D137" s="36">
        <f>IF(DADOS!D245="","",DADOS!D245)</f>
        <v>24.43</v>
      </c>
      <c r="E137" s="36">
        <f>IF(DADOS!E245="","",DADOS!E245)</f>
        <v>16.59</v>
      </c>
      <c r="F137" s="36">
        <f>IF(DADOS!F245="","",DADOS!F245)</f>
        <v>77.39</v>
      </c>
      <c r="G137" s="36">
        <f>IF(DADOS!G245="","",DADOS!G245)</f>
        <v>53.03</v>
      </c>
      <c r="H137" s="36">
        <f>IF(DADOS!H245="","",DADOS!H245)</f>
        <v>31.43</v>
      </c>
      <c r="I137" s="36">
        <f>IF(DADOS!I245="","",DADOS!I245)</f>
        <v>1.5652820000000001</v>
      </c>
      <c r="J137" s="36">
        <f>IF(DADOS!J245="","",DADOS!J245)</f>
        <v>3.1855389999999999</v>
      </c>
      <c r="K137" s="36">
        <f>IF(DADOS!K245="","",DADOS!K245)</f>
        <v>1.6202570000000001</v>
      </c>
      <c r="L137" s="36">
        <f>IF(DADOS!L245="","",DADOS!L245)</f>
        <v>13.63</v>
      </c>
      <c r="M137" s="36">
        <f>IF(DADOS!M245="","",DADOS!M245)</f>
        <v>10.46</v>
      </c>
      <c r="N137" s="36">
        <f>IF(DADOS!N245="","",DADOS!N245)</f>
        <v>6.82</v>
      </c>
      <c r="O137" s="36">
        <f>IF(DADOS!O245="","",DADOS!O245)</f>
        <v>2.5998299999999999</v>
      </c>
      <c r="P137" s="36">
        <f>IF(DADOS!P245="","",DADOS!P245)</f>
        <v>7.4277990000000003</v>
      </c>
      <c r="Q137" s="36">
        <f>IF(DADOS!Q245="","",DADOS!Q245)</f>
        <v>55.909210000000002</v>
      </c>
      <c r="R137" s="36">
        <f>IF(DADOS!R245="","",DADOS!R245)</f>
        <v>0</v>
      </c>
      <c r="S137" s="36">
        <f>IF(DADOS!S245="","",DADOS!S245)</f>
        <v>17.29</v>
      </c>
    </row>
    <row r="138" spans="1:19" x14ac:dyDescent="0.2">
      <c r="A138" s="35">
        <v>43964</v>
      </c>
      <c r="B138" s="36">
        <f>IF(DADOS!B246="","",DADOS!B246)</f>
        <v>101.5</v>
      </c>
      <c r="C138" s="36">
        <f>IF(DADOS!C246="","",DADOS!C246)</f>
        <v>23.77</v>
      </c>
      <c r="D138" s="36">
        <f>IF(DADOS!D246="","",DADOS!D246)</f>
        <v>21.2</v>
      </c>
      <c r="E138" s="36">
        <f>IF(DADOS!E246="","",DADOS!E246)</f>
        <v>19.12</v>
      </c>
      <c r="F138" s="36">
        <f>IF(DADOS!F246="","",DADOS!F246)</f>
        <v>99.7</v>
      </c>
      <c r="G138" s="36">
        <f>IF(DADOS!G246="","",DADOS!G246)</f>
        <v>75.599999999999994</v>
      </c>
      <c r="H138" s="36">
        <f>IF(DADOS!H246="","",DADOS!H246)</f>
        <v>58.22</v>
      </c>
      <c r="I138" s="36">
        <f>IF(DADOS!I246="","",DADOS!I246)</f>
        <v>1.8845460000000001</v>
      </c>
      <c r="J138" s="36">
        <f>IF(DADOS!J246="","",DADOS!J246)</f>
        <v>2.5223810000000002</v>
      </c>
      <c r="K138" s="36">
        <f>IF(DADOS!K246="","",DADOS!K246)</f>
        <v>0.63783489999999998</v>
      </c>
      <c r="L138" s="36">
        <f>IF(DADOS!L246="","",DADOS!L246)</f>
        <v>21.44</v>
      </c>
      <c r="M138" s="36">
        <f>IF(DADOS!M246="","",DADOS!M246)</f>
        <v>14.93</v>
      </c>
      <c r="N138" s="36">
        <f>IF(DADOS!N246="","",DADOS!N246)</f>
        <v>10.01</v>
      </c>
      <c r="O138" s="36">
        <f>IF(DADOS!O246="","",DADOS!O246)</f>
        <v>2.6025399999999999</v>
      </c>
      <c r="P138" s="36">
        <f>IF(DADOS!P246="","",DADOS!P246)</f>
        <v>5.8842239999999997</v>
      </c>
      <c r="Q138" s="36">
        <f>IF(DADOS!Q246="","",DADOS!Q246)</f>
        <v>57.72025</v>
      </c>
      <c r="R138" s="36">
        <f>IF(DADOS!R246="","",DADOS!R246)</f>
        <v>7</v>
      </c>
      <c r="S138" s="36">
        <f>IF(DADOS!S246="","",DADOS!S246)</f>
        <v>5.1100000000000003</v>
      </c>
    </row>
    <row r="139" spans="1:19" x14ac:dyDescent="0.2">
      <c r="A139" s="35">
        <v>43965</v>
      </c>
      <c r="B139" s="36">
        <f>IF(DADOS!B247="","",DADOS!B247)</f>
        <v>101.6</v>
      </c>
      <c r="C139" s="36">
        <f>IF(DADOS!C247="","",DADOS!C247)</f>
        <v>24.28</v>
      </c>
      <c r="D139" s="36">
        <f>IF(DADOS!D247="","",DADOS!D247)</f>
        <v>21.11</v>
      </c>
      <c r="E139" s="36">
        <f>IF(DADOS!E247="","",DADOS!E247)</f>
        <v>19.18</v>
      </c>
      <c r="F139" s="36">
        <f>IF(DADOS!F247="","",DADOS!F247)</f>
        <v>100</v>
      </c>
      <c r="G139" s="36">
        <f>IF(DADOS!G247="","",DADOS!G247)</f>
        <v>93.4</v>
      </c>
      <c r="H139" s="36">
        <f>IF(DADOS!H247="","",DADOS!H247)</f>
        <v>77.13</v>
      </c>
      <c r="I139" s="36">
        <f>IF(DADOS!I247="","",DADOS!I247)</f>
        <v>2.3321869999999998</v>
      </c>
      <c r="J139" s="36">
        <f>IF(DADOS!J247="","",DADOS!J247)</f>
        <v>2.5109249999999999</v>
      </c>
      <c r="K139" s="36">
        <f>IF(DADOS!K247="","",DADOS!K247)</f>
        <v>0.17873820000000001</v>
      </c>
      <c r="L139" s="36">
        <f>IF(DADOS!L247="","",DADOS!L247)</f>
        <v>23.16</v>
      </c>
      <c r="M139" s="36">
        <f>IF(DADOS!M247="","",DADOS!M247)</f>
        <v>20.66</v>
      </c>
      <c r="N139" s="36">
        <f>IF(DADOS!N247="","",DADOS!N247)</f>
        <v>18.16</v>
      </c>
      <c r="O139" s="36">
        <f>IF(DADOS!O247="","",DADOS!O247)</f>
        <v>2.8715109999999999</v>
      </c>
      <c r="P139" s="36">
        <f>IF(DADOS!P247="","",DADOS!P247)</f>
        <v>5.1374760000000004</v>
      </c>
      <c r="Q139" s="36">
        <f>IF(DADOS!Q247="","",DADOS!Q247)</f>
        <v>126.2777</v>
      </c>
      <c r="R139" s="36">
        <f>IF(DADOS!R247="","",DADOS!R247)</f>
        <v>5</v>
      </c>
      <c r="S139" s="36">
        <f>IF(DADOS!S247="","",DADOS!S247)</f>
        <v>6.9669999999999996</v>
      </c>
    </row>
    <row r="140" spans="1:19" x14ac:dyDescent="0.2">
      <c r="A140" s="35">
        <v>43966</v>
      </c>
      <c r="B140" s="36">
        <f>IF(DADOS!B248="","",DADOS!B248)</f>
        <v>101.9</v>
      </c>
      <c r="C140" s="36">
        <f>IF(DADOS!C248="","",DADOS!C248)</f>
        <v>25.38</v>
      </c>
      <c r="D140" s="36">
        <f>IF(DADOS!D248="","",DADOS!D248)</f>
        <v>19.75</v>
      </c>
      <c r="E140" s="36">
        <f>IF(DADOS!E248="","",DADOS!E248)</f>
        <v>15.06</v>
      </c>
      <c r="F140" s="36">
        <f>IF(DADOS!F248="","",DADOS!F248)</f>
        <v>97.8</v>
      </c>
      <c r="G140" s="36">
        <f>IF(DADOS!G248="","",DADOS!G248)</f>
        <v>79.819999999999993</v>
      </c>
      <c r="H140" s="36">
        <f>IF(DADOS!H248="","",DADOS!H248)</f>
        <v>52.16</v>
      </c>
      <c r="I140" s="36">
        <f>IF(DADOS!I248="","",DADOS!I248)</f>
        <v>1.812872</v>
      </c>
      <c r="J140" s="36">
        <f>IF(DADOS!J248="","",DADOS!J248)</f>
        <v>2.335718</v>
      </c>
      <c r="K140" s="36">
        <f>IF(DADOS!K248="","",DADOS!K248)</f>
        <v>0.52284629999999999</v>
      </c>
      <c r="L140" s="36">
        <f>IF(DADOS!L248="","",DADOS!L248)</f>
        <v>20.309999999999999</v>
      </c>
      <c r="M140" s="36">
        <f>IF(DADOS!M248="","",DADOS!M248)</f>
        <v>14.04</v>
      </c>
      <c r="N140" s="36">
        <f>IF(DADOS!N248="","",DADOS!N248)</f>
        <v>8.68</v>
      </c>
      <c r="O140" s="36">
        <f>IF(DADOS!O248="","",DADOS!O248)</f>
        <v>2.4197839999999999</v>
      </c>
      <c r="P140" s="36">
        <f>IF(DADOS!P248="","",DADOS!P248)</f>
        <v>3.8959320000000002</v>
      </c>
      <c r="Q140" s="36">
        <f>IF(DADOS!Q248="","",DADOS!Q248)</f>
        <v>219.9984</v>
      </c>
      <c r="R140" s="36">
        <f>IF(DADOS!R248="","",DADOS!R248)</f>
        <v>0</v>
      </c>
      <c r="S140" s="36">
        <f>IF(DADOS!S248="","",DADOS!S248)</f>
        <v>14.43</v>
      </c>
    </row>
    <row r="141" spans="1:19" x14ac:dyDescent="0.2">
      <c r="A141" s="35">
        <v>43967</v>
      </c>
      <c r="B141" s="36">
        <f>IF(DADOS!B249="","",DADOS!B249)</f>
        <v>102</v>
      </c>
      <c r="C141" s="36">
        <f>IF(DADOS!C249="","",DADOS!C249)</f>
        <v>25.51</v>
      </c>
      <c r="D141" s="36">
        <f>IF(DADOS!D249="","",DADOS!D249)</f>
        <v>17.440000000000001</v>
      </c>
      <c r="E141" s="36">
        <f>IF(DADOS!E249="","",DADOS!E249)</f>
        <v>11.99</v>
      </c>
      <c r="F141" s="36">
        <f>IF(DADOS!F249="","",DADOS!F249)</f>
        <v>98.2</v>
      </c>
      <c r="G141" s="36">
        <f>IF(DADOS!G249="","",DADOS!G249)</f>
        <v>80.7</v>
      </c>
      <c r="H141" s="36">
        <f>IF(DADOS!H249="","",DADOS!H249)</f>
        <v>54.27</v>
      </c>
      <c r="I141" s="36">
        <f>IF(DADOS!I249="","",DADOS!I249)</f>
        <v>1.5919380000000001</v>
      </c>
      <c r="J141" s="36">
        <f>IF(DADOS!J249="","",DADOS!J249)</f>
        <v>2.0496439999999998</v>
      </c>
      <c r="K141" s="36">
        <f>IF(DADOS!K249="","",DADOS!K249)</f>
        <v>0.45770549999999999</v>
      </c>
      <c r="L141" s="36">
        <f>IF(DADOS!L249="","",DADOS!L249)</f>
        <v>16.850000000000001</v>
      </c>
      <c r="M141" s="36">
        <f>IF(DADOS!M249="","",DADOS!M249)</f>
        <v>10.77</v>
      </c>
      <c r="N141" s="36">
        <f>IF(DADOS!N249="","",DADOS!N249)</f>
        <v>5.5190000000000001</v>
      </c>
      <c r="O141" s="36">
        <f>IF(DADOS!O249="","",DADOS!O249)</f>
        <v>1.093707</v>
      </c>
      <c r="P141" s="36">
        <f>IF(DADOS!P249="","",DADOS!P249)</f>
        <v>3.282581</v>
      </c>
      <c r="Q141" s="36">
        <f>IF(DADOS!Q249="","",DADOS!Q249)</f>
        <v>176.21520000000001</v>
      </c>
      <c r="R141" s="36">
        <f>IF(DADOS!R249="","",DADOS!R249)</f>
        <v>0</v>
      </c>
      <c r="S141" s="36">
        <f>IF(DADOS!S249="","",DADOS!S249)</f>
        <v>9.64</v>
      </c>
    </row>
    <row r="142" spans="1:19" x14ac:dyDescent="0.2">
      <c r="A142" s="35">
        <v>43968</v>
      </c>
      <c r="B142" s="36">
        <f>IF(DADOS!B250="","",DADOS!B250)</f>
        <v>101.9</v>
      </c>
      <c r="C142" s="36">
        <f>IF(DADOS!C250="","",DADOS!C250)</f>
        <v>26.47</v>
      </c>
      <c r="D142" s="36">
        <f>IF(DADOS!D250="","",DADOS!D250)</f>
        <v>17</v>
      </c>
      <c r="E142" s="36">
        <f>IF(DADOS!E250="","",DADOS!E250)</f>
        <v>8.61</v>
      </c>
      <c r="F142" s="36">
        <f>IF(DADOS!F250="","",DADOS!F250)</f>
        <v>100</v>
      </c>
      <c r="G142" s="36">
        <f>IF(DADOS!G250="","",DADOS!G250)</f>
        <v>72.95</v>
      </c>
      <c r="H142" s="36">
        <f>IF(DADOS!H250="","",DADOS!H250)</f>
        <v>29.93</v>
      </c>
      <c r="I142" s="36">
        <f>IF(DADOS!I250="","",DADOS!I250)</f>
        <v>1.327868</v>
      </c>
      <c r="J142" s="36">
        <f>IF(DADOS!J250="","",DADOS!J250)</f>
        <v>2.044638</v>
      </c>
      <c r="K142" s="36">
        <f>IF(DADOS!K250="","",DADOS!K250)</f>
        <v>0.71676980000000001</v>
      </c>
      <c r="L142" s="36">
        <f>IF(DADOS!L250="","",DADOS!L250)</f>
        <v>14.04</v>
      </c>
      <c r="M142" s="36">
        <f>IF(DADOS!M250="","",DADOS!M250)</f>
        <v>6.4729999999999999</v>
      </c>
      <c r="N142" s="36">
        <f>IF(DADOS!N250="","",DADOS!N250)</f>
        <v>-0.20899999999999999</v>
      </c>
      <c r="O142" s="36">
        <f>IF(DADOS!O250="","",DADOS!O250)</f>
        <v>1.0954429999999999</v>
      </c>
      <c r="P142" s="36">
        <f>IF(DADOS!P250="","",DADOS!P250)</f>
        <v>3.0254910000000002</v>
      </c>
      <c r="Q142" s="36">
        <f>IF(DADOS!Q250="","",DADOS!Q250)</f>
        <v>209.60390000000001</v>
      </c>
      <c r="R142" s="36">
        <f>IF(DADOS!R250="","",DADOS!R250)</f>
        <v>0</v>
      </c>
      <c r="S142" s="36">
        <f>IF(DADOS!S250="","",DADOS!S250)</f>
        <v>17.440000000000001</v>
      </c>
    </row>
    <row r="143" spans="1:19" x14ac:dyDescent="0.2">
      <c r="A143" s="35">
        <v>43969</v>
      </c>
      <c r="B143" s="36">
        <f>IF(DADOS!B251="","",DADOS!B251)</f>
        <v>102</v>
      </c>
      <c r="C143" s="36">
        <f>IF(DADOS!C251="","",DADOS!C251)</f>
        <v>29.78</v>
      </c>
      <c r="D143" s="36">
        <f>IF(DADOS!D251="","",DADOS!D251)</f>
        <v>18.190000000000001</v>
      </c>
      <c r="E143" s="36">
        <f>IF(DADOS!E251="","",DADOS!E251)</f>
        <v>8.74</v>
      </c>
      <c r="F143" s="36">
        <f>IF(DADOS!F251="","",DADOS!F251)</f>
        <v>100</v>
      </c>
      <c r="G143" s="36">
        <f>IF(DADOS!G251="","",DADOS!G251)</f>
        <v>71.69</v>
      </c>
      <c r="H143" s="36">
        <f>IF(DADOS!H251="","",DADOS!H251)</f>
        <v>27.31</v>
      </c>
      <c r="I143" s="36">
        <f>IF(DADOS!I251="","",DADOS!I251)</f>
        <v>1.378484</v>
      </c>
      <c r="J143" s="36">
        <f>IF(DADOS!J251="","",DADOS!J251)</f>
        <v>2.2739539999999998</v>
      </c>
      <c r="K143" s="36">
        <f>IF(DADOS!K251="","",DADOS!K251)</f>
        <v>0.89546950000000003</v>
      </c>
      <c r="L143" s="36">
        <f>IF(DADOS!L251="","",DADOS!L251)</f>
        <v>13.81</v>
      </c>
      <c r="M143" s="36">
        <f>IF(DADOS!M251="","",DADOS!M251)</f>
        <v>7.3129999999999997</v>
      </c>
      <c r="N143" s="36">
        <f>IF(DADOS!N251="","",DADOS!N251)</f>
        <v>1.756</v>
      </c>
      <c r="O143" s="36">
        <f>IF(DADOS!O251="","",DADOS!O251)</f>
        <v>0.99241449999999998</v>
      </c>
      <c r="P143" s="36">
        <f>IF(DADOS!P251="","",DADOS!P251)</f>
        <v>3.113461</v>
      </c>
      <c r="Q143" s="36">
        <f>IF(DADOS!Q251="","",DADOS!Q251)</f>
        <v>153.15790000000001</v>
      </c>
      <c r="R143" s="36">
        <f>IF(DADOS!R251="","",DADOS!R251)</f>
        <v>0</v>
      </c>
      <c r="S143" s="36">
        <f>IF(DADOS!S251="","",DADOS!S251)</f>
        <v>17.47</v>
      </c>
    </row>
    <row r="144" spans="1:19" x14ac:dyDescent="0.2">
      <c r="A144" s="35">
        <v>43970</v>
      </c>
      <c r="B144" s="36">
        <f>IF(DADOS!B252="","",DADOS!B252)</f>
        <v>102</v>
      </c>
      <c r="C144" s="36">
        <f>IF(DADOS!C252="","",DADOS!C252)</f>
        <v>30.58</v>
      </c>
      <c r="D144" s="36">
        <f>IF(DADOS!D252="","",DADOS!D252)</f>
        <v>19.53</v>
      </c>
      <c r="E144" s="36">
        <f>IF(DADOS!E252="","",DADOS!E252)</f>
        <v>10.01</v>
      </c>
      <c r="F144" s="36">
        <f>IF(DADOS!F252="","",DADOS!F252)</f>
        <v>100</v>
      </c>
      <c r="G144" s="36">
        <f>IF(DADOS!G252="","",DADOS!G252)</f>
        <v>68.290000000000006</v>
      </c>
      <c r="H144" s="36">
        <f>IF(DADOS!H252="","",DADOS!H252)</f>
        <v>26.95</v>
      </c>
      <c r="I144" s="36">
        <f>IF(DADOS!I252="","",DADOS!I252)</f>
        <v>1.398922</v>
      </c>
      <c r="J144" s="36">
        <f>IF(DADOS!J252="","",DADOS!J252)</f>
        <v>2.4559039999999999</v>
      </c>
      <c r="K144" s="36">
        <f>IF(DADOS!K252="","",DADOS!K252)</f>
        <v>1.0569809999999999</v>
      </c>
      <c r="L144" s="36">
        <f>IF(DADOS!L252="","",DADOS!L252)</f>
        <v>14.33</v>
      </c>
      <c r="M144" s="36">
        <f>IF(DADOS!M252="","",DADOS!M252)</f>
        <v>7.6779999999999999</v>
      </c>
      <c r="N144" s="36">
        <f>IF(DADOS!N252="","",DADOS!N252)</f>
        <v>2.2069999999999999</v>
      </c>
      <c r="O144" s="36">
        <f>IF(DADOS!O252="","",DADOS!O252)</f>
        <v>1.3524719999999999</v>
      </c>
      <c r="P144" s="36">
        <f>IF(DADOS!P252="","",DADOS!P252)</f>
        <v>4.3908009999999997</v>
      </c>
      <c r="Q144" s="36">
        <f>IF(DADOS!Q252="","",DADOS!Q252)</f>
        <v>147.68459999999999</v>
      </c>
      <c r="R144" s="36">
        <f>IF(DADOS!R252="","",DADOS!R252)</f>
        <v>0</v>
      </c>
      <c r="S144" s="36">
        <f>IF(DADOS!S252="","",DADOS!S252)</f>
        <v>17.27</v>
      </c>
    </row>
    <row r="145" spans="1:19" x14ac:dyDescent="0.2">
      <c r="A145" s="35">
        <v>43971</v>
      </c>
      <c r="B145" s="36">
        <f>IF(DADOS!B253="","",DADOS!B253)</f>
        <v>101.9</v>
      </c>
      <c r="C145" s="36">
        <f>IF(DADOS!C253="","",DADOS!C253)</f>
        <v>30.21</v>
      </c>
      <c r="D145" s="36">
        <f>IF(DADOS!D253="","",DADOS!D253)</f>
        <v>20.7</v>
      </c>
      <c r="E145" s="36">
        <f>IF(DADOS!E253="","",DADOS!E253)</f>
        <v>10.65</v>
      </c>
      <c r="F145" s="36">
        <f>IF(DADOS!F253="","",DADOS!F253)</f>
        <v>100</v>
      </c>
      <c r="G145" s="36">
        <f>IF(DADOS!G253="","",DADOS!G253)</f>
        <v>65.599999999999994</v>
      </c>
      <c r="H145" s="36">
        <f>IF(DADOS!H253="","",DADOS!H253)</f>
        <v>33.9</v>
      </c>
      <c r="I145" s="36">
        <f>IF(DADOS!I253="","",DADOS!I253)</f>
        <v>1.480342</v>
      </c>
      <c r="J145" s="36">
        <f>IF(DADOS!J253="","",DADOS!J253)</f>
        <v>2.6138029999999999</v>
      </c>
      <c r="K145" s="36">
        <f>IF(DADOS!K253="","",DADOS!K253)</f>
        <v>1.1334610000000001</v>
      </c>
      <c r="L145" s="36">
        <f>IF(DADOS!L253="","",DADOS!L253)</f>
        <v>13.72</v>
      </c>
      <c r="M145" s="36">
        <f>IF(DADOS!M253="","",DADOS!M253)</f>
        <v>9.09</v>
      </c>
      <c r="N145" s="36">
        <f>IF(DADOS!N253="","",DADOS!N253)</f>
        <v>3.8769999999999998</v>
      </c>
      <c r="O145" s="36">
        <f>IF(DADOS!O253="","",DADOS!O253)</f>
        <v>2.4786139999999999</v>
      </c>
      <c r="P145" s="36">
        <f>IF(DADOS!P253="","",DADOS!P253)</f>
        <v>5.6772070000000001</v>
      </c>
      <c r="Q145" s="36">
        <f>IF(DADOS!Q253="","",DADOS!Q253)</f>
        <v>115.82080000000001</v>
      </c>
      <c r="R145" s="36">
        <f>IF(DADOS!R253="","",DADOS!R253)</f>
        <v>0</v>
      </c>
      <c r="S145" s="36">
        <f>IF(DADOS!S253="","",DADOS!S253)</f>
        <v>16.53</v>
      </c>
    </row>
    <row r="146" spans="1:19" x14ac:dyDescent="0.2">
      <c r="A146" s="35">
        <v>43972</v>
      </c>
      <c r="B146" s="36">
        <f>IF(DADOS!B254="","",DADOS!B254)</f>
        <v>101.9</v>
      </c>
      <c r="C146" s="36">
        <f>IF(DADOS!C254="","",DADOS!C254)</f>
        <v>31.39</v>
      </c>
      <c r="D146" s="36">
        <f>IF(DADOS!D254="","",DADOS!D254)</f>
        <v>23.65</v>
      </c>
      <c r="E146" s="36">
        <f>IF(DADOS!E254="","",DADOS!E254)</f>
        <v>17.350000000000001</v>
      </c>
      <c r="F146" s="36">
        <f>IF(DADOS!F254="","",DADOS!F254)</f>
        <v>78.48</v>
      </c>
      <c r="G146" s="36">
        <f>IF(DADOS!G254="","",DADOS!G254)</f>
        <v>56.78</v>
      </c>
      <c r="H146" s="36">
        <f>IF(DADOS!H254="","",DADOS!H254)</f>
        <v>35.409999999999997</v>
      </c>
      <c r="I146" s="36">
        <f>IF(DADOS!I254="","",DADOS!I254)</f>
        <v>1.622757</v>
      </c>
      <c r="J146" s="36">
        <f>IF(DADOS!J254="","",DADOS!J254)</f>
        <v>3.0011839999999999</v>
      </c>
      <c r="K146" s="36">
        <f>IF(DADOS!K254="","",DADOS!K254)</f>
        <v>1.378428</v>
      </c>
      <c r="L146" s="36">
        <f>IF(DADOS!L254="","",DADOS!L254)</f>
        <v>15.34</v>
      </c>
      <c r="M146" s="36">
        <f>IF(DADOS!M254="","",DADOS!M254)</f>
        <v>11.33</v>
      </c>
      <c r="N146" s="36">
        <f>IF(DADOS!N254="","",DADOS!N254)</f>
        <v>7.3179999999999996</v>
      </c>
      <c r="O146" s="36">
        <f>IF(DADOS!O254="","",DADOS!O254)</f>
        <v>3.8054299999999999</v>
      </c>
      <c r="P146" s="36">
        <f>IF(DADOS!P254="","",DADOS!P254)</f>
        <v>8.3731659999999994</v>
      </c>
      <c r="Q146" s="36">
        <f>IF(DADOS!Q254="","",DADOS!Q254)</f>
        <v>79.243729999999999</v>
      </c>
      <c r="R146" s="36">
        <f>IF(DADOS!R254="","",DADOS!R254)</f>
        <v>0</v>
      </c>
      <c r="S146" s="36">
        <f>IF(DADOS!S254="","",DADOS!S254)</f>
        <v>16.309999999999999</v>
      </c>
    </row>
    <row r="147" spans="1:19" x14ac:dyDescent="0.2">
      <c r="A147" s="35">
        <v>43973</v>
      </c>
      <c r="B147" s="36">
        <f>IF(DADOS!B255="","",DADOS!B255)</f>
        <v>101.4</v>
      </c>
      <c r="C147" s="36">
        <f>IF(DADOS!C255="","",DADOS!C255)</f>
        <v>31.87</v>
      </c>
      <c r="D147" s="36">
        <f>IF(DADOS!D255="","",DADOS!D255)</f>
        <v>24.45</v>
      </c>
      <c r="E147" s="36">
        <f>IF(DADOS!E255="","",DADOS!E255)</f>
        <v>18.21</v>
      </c>
      <c r="F147" s="36">
        <f>IF(DADOS!F255="","",DADOS!F255)</f>
        <v>76.61</v>
      </c>
      <c r="G147" s="36">
        <f>IF(DADOS!G255="","",DADOS!G255)</f>
        <v>59.9</v>
      </c>
      <c r="H147" s="36">
        <f>IF(DADOS!H255="","",DADOS!H255)</f>
        <v>37.9</v>
      </c>
      <c r="I147" s="36">
        <f>IF(DADOS!I255="","",DADOS!I255)</f>
        <v>1.799712</v>
      </c>
      <c r="J147" s="36">
        <f>IF(DADOS!J255="","",DADOS!J255)</f>
        <v>3.1465239999999999</v>
      </c>
      <c r="K147" s="36">
        <f>IF(DADOS!K255="","",DADOS!K255)</f>
        <v>1.3468119999999999</v>
      </c>
      <c r="L147" s="36">
        <f>IF(DADOS!L255="","",DADOS!L255)</f>
        <v>17.36</v>
      </c>
      <c r="M147" s="36">
        <f>IF(DADOS!M255="","",DADOS!M255)</f>
        <v>13.89</v>
      </c>
      <c r="N147" s="36">
        <f>IF(DADOS!N255="","",DADOS!N255)</f>
        <v>9.94</v>
      </c>
      <c r="O147" s="36">
        <f>IF(DADOS!O255="","",DADOS!O255)</f>
        <v>4.4198909999999998</v>
      </c>
      <c r="P147" s="36">
        <f>IF(DADOS!P255="","",DADOS!P255)</f>
        <v>8.5079449999999994</v>
      </c>
      <c r="Q147" s="36">
        <f>IF(DADOS!Q255="","",DADOS!Q255)</f>
        <v>49.451650000000001</v>
      </c>
      <c r="R147" s="36">
        <f>IF(DADOS!R255="","",DADOS!R255)</f>
        <v>0</v>
      </c>
      <c r="S147" s="36">
        <f>IF(DADOS!S255="","",DADOS!S255)</f>
        <v>15.6</v>
      </c>
    </row>
    <row r="148" spans="1:19" x14ac:dyDescent="0.2">
      <c r="A148" s="35">
        <v>43974</v>
      </c>
      <c r="B148" s="36">
        <f>IF(DADOS!B256="","",DADOS!B256)</f>
        <v>101.7</v>
      </c>
      <c r="C148" s="36">
        <f>IF(DADOS!C256="","",DADOS!C256)</f>
        <v>26.77</v>
      </c>
      <c r="D148" s="36">
        <f>IF(DADOS!D256="","",DADOS!D256)</f>
        <v>21.32</v>
      </c>
      <c r="E148" s="36">
        <f>IF(DADOS!E256="","",DADOS!E256)</f>
        <v>15.34</v>
      </c>
      <c r="F148" s="36">
        <f>IF(DADOS!F256="","",DADOS!F256)</f>
        <v>100</v>
      </c>
      <c r="G148" s="36">
        <f>IF(DADOS!G256="","",DADOS!G256)</f>
        <v>84.1</v>
      </c>
      <c r="H148" s="36">
        <f>IF(DADOS!H256="","",DADOS!H256)</f>
        <v>63.16</v>
      </c>
      <c r="I148" s="36">
        <f>IF(DADOS!I256="","",DADOS!I256)</f>
        <v>2.1014900000000001</v>
      </c>
      <c r="J148" s="36">
        <f>IF(DADOS!J256="","",DADOS!J256)</f>
        <v>2.573566</v>
      </c>
      <c r="K148" s="36">
        <f>IF(DADOS!K256="","",DADOS!K256)</f>
        <v>0.47207680000000002</v>
      </c>
      <c r="L148" s="36">
        <f>IF(DADOS!L256="","",DADOS!L256)</f>
        <v>23.98</v>
      </c>
      <c r="M148" s="36">
        <f>IF(DADOS!M256="","",DADOS!M256)</f>
        <v>17.850000000000001</v>
      </c>
      <c r="N148" s="36">
        <f>IF(DADOS!N256="","",DADOS!N256)</f>
        <v>12.98</v>
      </c>
      <c r="O148" s="36">
        <f>IF(DADOS!O256="","",DADOS!O256)</f>
        <v>4.5828379999999997</v>
      </c>
      <c r="P148" s="36">
        <f>IF(DADOS!P256="","",DADOS!P256)</f>
        <v>7.8568769999999999</v>
      </c>
      <c r="Q148" s="36">
        <f>IF(DADOS!Q256="","",DADOS!Q256)</f>
        <v>111.44670000000001</v>
      </c>
      <c r="R148" s="36">
        <f>IF(DADOS!R256="","",DADOS!R256)</f>
        <v>31.2</v>
      </c>
      <c r="S148" s="36">
        <f>IF(DADOS!S256="","",DADOS!S256)</f>
        <v>2.5870000000000002</v>
      </c>
    </row>
    <row r="149" spans="1:19" x14ac:dyDescent="0.2">
      <c r="A149" s="35">
        <v>43975</v>
      </c>
      <c r="B149" s="36">
        <f>IF(DADOS!B257="","",DADOS!B257)</f>
        <v>102.2</v>
      </c>
      <c r="C149" s="36">
        <f>IF(DADOS!C257="","",DADOS!C257)</f>
        <v>15.47</v>
      </c>
      <c r="D149" s="36">
        <f>IF(DADOS!D257="","",DADOS!D257)</f>
        <v>13.29</v>
      </c>
      <c r="E149" s="36">
        <f>IF(DADOS!E257="","",DADOS!E257)</f>
        <v>10.81</v>
      </c>
      <c r="F149" s="36">
        <f>IF(DADOS!F257="","",DADOS!F257)</f>
        <v>99.5</v>
      </c>
      <c r="G149" s="36">
        <f>IF(DADOS!G257="","",DADOS!G257)</f>
        <v>86.8</v>
      </c>
      <c r="H149" s="36">
        <f>IF(DADOS!H257="","",DADOS!H257)</f>
        <v>72.28</v>
      </c>
      <c r="I149" s="36">
        <f>IF(DADOS!I257="","",DADOS!I257)</f>
        <v>1.324673</v>
      </c>
      <c r="J149" s="36">
        <f>IF(DADOS!J257="","",DADOS!J257)</f>
        <v>1.5284120000000001</v>
      </c>
      <c r="K149" s="36">
        <f>IF(DADOS!K257="","",DADOS!K257)</f>
        <v>0.20373949999999999</v>
      </c>
      <c r="L149" s="36">
        <f>IF(DADOS!L257="","",DADOS!L257)</f>
        <v>13.21</v>
      </c>
      <c r="M149" s="36">
        <f>IF(DADOS!M257="","",DADOS!M257)</f>
        <v>6.3959999999999999</v>
      </c>
      <c r="N149" s="36">
        <f>IF(DADOS!N257="","",DADOS!N257)</f>
        <v>2.835</v>
      </c>
      <c r="O149" s="36">
        <f>IF(DADOS!O257="","",DADOS!O257)</f>
        <v>4.4264919999999996</v>
      </c>
      <c r="P149" s="36">
        <f>IF(DADOS!P257="","",DADOS!P257)</f>
        <v>6.7715459999999998</v>
      </c>
      <c r="Q149" s="36">
        <f>IF(DADOS!Q257="","",DADOS!Q257)</f>
        <v>274.5505</v>
      </c>
      <c r="R149" s="36">
        <f>IF(DADOS!R257="","",DADOS!R257)</f>
        <v>0.6</v>
      </c>
      <c r="S149" s="36">
        <f>IF(DADOS!S257="","",DADOS!S257)</f>
        <v>7.2720000000000002</v>
      </c>
    </row>
    <row r="150" spans="1:19" x14ac:dyDescent="0.2">
      <c r="A150" s="35">
        <v>43976</v>
      </c>
      <c r="B150" s="36">
        <f>IF(DADOS!B258="","",DADOS!B258)</f>
        <v>102</v>
      </c>
      <c r="C150" s="36">
        <f>IF(DADOS!C258="","",DADOS!C258)</f>
        <v>19.64</v>
      </c>
      <c r="D150" s="36">
        <f>IF(DADOS!D258="","",DADOS!D258)</f>
        <v>13.83</v>
      </c>
      <c r="E150" s="36">
        <f>IF(DADOS!E258="","",DADOS!E258)</f>
        <v>8.59</v>
      </c>
      <c r="F150" s="36">
        <f>IF(DADOS!F258="","",DADOS!F258)</f>
        <v>98.2</v>
      </c>
      <c r="G150" s="36">
        <f>IF(DADOS!G258="","",DADOS!G258)</f>
        <v>80.7</v>
      </c>
      <c r="H150" s="36">
        <f>IF(DADOS!H258="","",DADOS!H258)</f>
        <v>46.13</v>
      </c>
      <c r="I150" s="36">
        <f>IF(DADOS!I258="","",DADOS!I258)</f>
        <v>1.2472939999999999</v>
      </c>
      <c r="J150" s="36">
        <f>IF(DADOS!J258="","",DADOS!J258)</f>
        <v>1.6019969999999999</v>
      </c>
      <c r="K150" s="36">
        <f>IF(DADOS!K258="","",DADOS!K258)</f>
        <v>0.35470299999999999</v>
      </c>
      <c r="L150" s="36">
        <f>IF(DADOS!L258="","",DADOS!L258)</f>
        <v>7.8769999999999998</v>
      </c>
      <c r="M150" s="36">
        <f>IF(DADOS!M258="","",DADOS!M258)</f>
        <v>5.0039999999999996</v>
      </c>
      <c r="N150" s="36">
        <f>IF(DADOS!N258="","",DADOS!N258)</f>
        <v>0.13700000000000001</v>
      </c>
      <c r="O150" s="36">
        <f>IF(DADOS!O258="","",DADOS!O258)</f>
        <v>1.7742180000000001</v>
      </c>
      <c r="P150" s="36">
        <f>IF(DADOS!P258="","",DADOS!P258)</f>
        <v>3.3975599999999999</v>
      </c>
      <c r="Q150" s="36">
        <f>IF(DADOS!Q258="","",DADOS!Q258)</f>
        <v>238.1627</v>
      </c>
      <c r="R150" s="36">
        <f>IF(DADOS!R258="","",DADOS!R258)</f>
        <v>0.2</v>
      </c>
      <c r="S150" s="36">
        <f>IF(DADOS!S258="","",DADOS!S258)</f>
        <v>11.06</v>
      </c>
    </row>
    <row r="151" spans="1:19" x14ac:dyDescent="0.2">
      <c r="A151" s="35">
        <v>43977</v>
      </c>
      <c r="B151" s="36">
        <f>IF(DADOS!B259="","",DADOS!B259)</f>
        <v>101.9</v>
      </c>
      <c r="C151" s="36">
        <f>IF(DADOS!C259="","",DADOS!C259)</f>
        <v>21.93</v>
      </c>
      <c r="D151" s="36">
        <f>IF(DADOS!D259="","",DADOS!D259)</f>
        <v>13.54</v>
      </c>
      <c r="E151" s="36">
        <f>IF(DADOS!E259="","",DADOS!E259)</f>
        <v>5.6980000000000004</v>
      </c>
      <c r="F151" s="36">
        <f>IF(DADOS!F259="","",DADOS!F259)</f>
        <v>100</v>
      </c>
      <c r="G151" s="36">
        <f>IF(DADOS!G259="","",DADOS!G259)</f>
        <v>74.36</v>
      </c>
      <c r="H151" s="36">
        <f>IF(DADOS!H259="","",DADOS!H259)</f>
        <v>25.76</v>
      </c>
      <c r="I151" s="36">
        <f>IF(DADOS!I259="","",DADOS!I259)</f>
        <v>1.083806</v>
      </c>
      <c r="J151" s="36">
        <f>IF(DADOS!J259="","",DADOS!J259)</f>
        <v>1.6188439999999999</v>
      </c>
      <c r="K151" s="36">
        <f>IF(DADOS!K259="","",DADOS!K259)</f>
        <v>0.53503750000000005</v>
      </c>
      <c r="L151" s="36">
        <f>IF(DADOS!L259="","",DADOS!L259)</f>
        <v>8.86</v>
      </c>
      <c r="M151" s="36">
        <f>IF(DADOS!M259="","",DADOS!M259)</f>
        <v>1.625</v>
      </c>
      <c r="N151" s="36">
        <f>IF(DADOS!N259="","",DADOS!N259)</f>
        <v>-9.09</v>
      </c>
      <c r="O151" s="36">
        <f>IF(DADOS!O259="","",DADOS!O259)</f>
        <v>1.800252</v>
      </c>
      <c r="P151" s="36">
        <f>IF(DADOS!P259="","",DADOS!P259)</f>
        <v>4.3017580000000004</v>
      </c>
      <c r="Q151" s="36">
        <f>IF(DADOS!Q259="","",DADOS!Q259)</f>
        <v>220.74619999999999</v>
      </c>
      <c r="R151" s="36">
        <f>IF(DADOS!R259="","",DADOS!R259)</f>
        <v>0.2</v>
      </c>
      <c r="S151" s="36">
        <f>IF(DADOS!S259="","",DADOS!S259)</f>
        <v>16.71</v>
      </c>
    </row>
    <row r="152" spans="1:19" x14ac:dyDescent="0.2">
      <c r="A152" s="35">
        <v>43978</v>
      </c>
      <c r="B152" s="36">
        <f>IF(DADOS!B260="","",DADOS!B260)</f>
        <v>101.9</v>
      </c>
      <c r="C152" s="36">
        <f>IF(DADOS!C260="","",DADOS!C260)</f>
        <v>22.33</v>
      </c>
      <c r="D152" s="36">
        <f>IF(DADOS!D260="","",DADOS!D260)</f>
        <v>17.07</v>
      </c>
      <c r="E152" s="36">
        <f>IF(DADOS!E260="","",DADOS!E260)</f>
        <v>11.39</v>
      </c>
      <c r="F152" s="36">
        <f>IF(DADOS!F260="","",DADOS!F260)</f>
        <v>88.5</v>
      </c>
      <c r="G152" s="36">
        <f>IF(DADOS!G260="","",DADOS!G260)</f>
        <v>61.41</v>
      </c>
      <c r="H152" s="36">
        <f>IF(DADOS!H260="","",DADOS!H260)</f>
        <v>31.42</v>
      </c>
      <c r="I152" s="36">
        <f>IF(DADOS!I260="","",DADOS!I260)</f>
        <v>1.1386480000000001</v>
      </c>
      <c r="J152" s="36">
        <f>IF(DADOS!J260="","",DADOS!J260)</f>
        <v>1.9927550000000001</v>
      </c>
      <c r="K152" s="36">
        <f>IF(DADOS!K260="","",DADOS!K260)</f>
        <v>0.85410739999999996</v>
      </c>
      <c r="L152" s="36">
        <f>IF(DADOS!L260="","",DADOS!L260)</f>
        <v>5.3849999999999998</v>
      </c>
      <c r="M152" s="36">
        <f>IF(DADOS!M260="","",DADOS!M260)</f>
        <v>2.8759999999999999</v>
      </c>
      <c r="N152" s="36">
        <f>IF(DADOS!N260="","",DADOS!N260)</f>
        <v>-4.048</v>
      </c>
      <c r="O152" s="36">
        <f>IF(DADOS!O260="","",DADOS!O260)</f>
        <v>1.998216</v>
      </c>
      <c r="P152" s="36">
        <f>IF(DADOS!P260="","",DADOS!P260)</f>
        <v>3.4623339999999998</v>
      </c>
      <c r="Q152" s="36">
        <f>IF(DADOS!Q260="","",DADOS!Q260)</f>
        <v>236.61189999999999</v>
      </c>
      <c r="R152" s="36">
        <f>IF(DADOS!R260="","",DADOS!R260)</f>
        <v>0</v>
      </c>
      <c r="S152" s="36">
        <f>IF(DADOS!S260="","",DADOS!S260)</f>
        <v>5.6429999999999998</v>
      </c>
    </row>
    <row r="153" spans="1:19" x14ac:dyDescent="0.2">
      <c r="A153" s="35">
        <v>43979</v>
      </c>
      <c r="B153" s="36">
        <f>IF(DADOS!B261="","",DADOS!B261)</f>
        <v>101.9</v>
      </c>
      <c r="C153" s="36">
        <f>IF(DADOS!C261="","",DADOS!C261)</f>
        <v>27.44</v>
      </c>
      <c r="D153" s="36">
        <f>IF(DADOS!D261="","",DADOS!D261)</f>
        <v>15.55</v>
      </c>
      <c r="E153" s="36">
        <f>IF(DADOS!E261="","",DADOS!E261)</f>
        <v>5.7210000000000001</v>
      </c>
      <c r="F153" s="36">
        <f>IF(DADOS!F261="","",DADOS!F261)</f>
        <v>100</v>
      </c>
      <c r="G153" s="36">
        <f>IF(DADOS!G261="","",DADOS!G261)</f>
        <v>70.569999999999993</v>
      </c>
      <c r="H153" s="36">
        <f>IF(DADOS!H261="","",DADOS!H261)</f>
        <v>24.72</v>
      </c>
      <c r="I153" s="36">
        <f>IF(DADOS!I261="","",DADOS!I261)</f>
        <v>1.1332180000000001</v>
      </c>
      <c r="J153" s="36">
        <f>IF(DADOS!J261="","",DADOS!J261)</f>
        <v>1.916615</v>
      </c>
      <c r="K153" s="36">
        <f>IF(DADOS!K261="","",DADOS!K261)</f>
        <v>0.7833968</v>
      </c>
      <c r="L153" s="36">
        <f>IF(DADOS!L261="","",DADOS!L261)</f>
        <v>8.61</v>
      </c>
      <c r="M153" s="36">
        <f>IF(DADOS!M261="","",DADOS!M261)</f>
        <v>2.7440000000000002</v>
      </c>
      <c r="N153" s="36">
        <f>IF(DADOS!N261="","",DADOS!N261)</f>
        <v>-2.7589999999999999</v>
      </c>
      <c r="O153" s="36">
        <f>IF(DADOS!O261="","",DADOS!O261)</f>
        <v>1.2215130000000001</v>
      </c>
      <c r="P153" s="36">
        <f>IF(DADOS!P261="","",DADOS!P261)</f>
        <v>3.1034459999999999</v>
      </c>
      <c r="Q153" s="36">
        <f>IF(DADOS!Q261="","",DADOS!Q261)</f>
        <v>160.84800000000001</v>
      </c>
      <c r="R153" s="36">
        <f>IF(DADOS!R261="","",DADOS!R261)</f>
        <v>0.2</v>
      </c>
      <c r="S153" s="36">
        <f>IF(DADOS!S261="","",DADOS!S261)</f>
        <v>16.8</v>
      </c>
    </row>
    <row r="154" spans="1:19" x14ac:dyDescent="0.2">
      <c r="A154" s="35">
        <v>43980</v>
      </c>
      <c r="B154" s="36">
        <f>IF(DADOS!B262="","",DADOS!B262)</f>
        <v>102</v>
      </c>
      <c r="C154" s="36">
        <f>IF(DADOS!C262="","",DADOS!C262)</f>
        <v>27.76</v>
      </c>
      <c r="D154" s="36">
        <f>IF(DADOS!D262="","",DADOS!D262)</f>
        <v>16.670000000000002</v>
      </c>
      <c r="E154" s="36">
        <f>IF(DADOS!E262="","",DADOS!E262)</f>
        <v>6.47</v>
      </c>
      <c r="F154" s="36">
        <f>IF(DADOS!F262="","",DADOS!F262)</f>
        <v>100</v>
      </c>
      <c r="G154" s="36">
        <f>IF(DADOS!G262="","",DADOS!G262)</f>
        <v>66.11</v>
      </c>
      <c r="H154" s="36">
        <f>IF(DADOS!H262="","",DADOS!H262)</f>
        <v>22.08</v>
      </c>
      <c r="I154" s="36">
        <f>IF(DADOS!I262="","",DADOS!I262)</f>
        <v>1.123631</v>
      </c>
      <c r="J154" s="36">
        <f>IF(DADOS!J262="","",DADOS!J262)</f>
        <v>2.0614370000000002</v>
      </c>
      <c r="K154" s="36">
        <f>IF(DADOS!K262="","",DADOS!K262)</f>
        <v>0.93780589999999997</v>
      </c>
      <c r="L154" s="36">
        <f>IF(DADOS!L262="","",DADOS!L262)</f>
        <v>10.17</v>
      </c>
      <c r="M154" s="36">
        <f>IF(DADOS!M262="","",DADOS!M262)</f>
        <v>2.5289999999999999</v>
      </c>
      <c r="N154" s="36">
        <f>IF(DADOS!N262="","",DADOS!N262)</f>
        <v>-5.8730000000000002</v>
      </c>
      <c r="O154" s="36">
        <f>IF(DADOS!O262="","",DADOS!O262)</f>
        <v>1.663341</v>
      </c>
      <c r="P154" s="36">
        <f>IF(DADOS!P262="","",DADOS!P262)</f>
        <v>5.582611</v>
      </c>
      <c r="Q154" s="36">
        <f>IF(DADOS!Q262="","",DADOS!Q262)</f>
        <v>110.80200000000001</v>
      </c>
      <c r="R154" s="36">
        <f>IF(DADOS!R262="","",DADOS!R262)</f>
        <v>0</v>
      </c>
      <c r="S154" s="36">
        <f>IF(DADOS!S262="","",DADOS!S262)</f>
        <v>16.72</v>
      </c>
    </row>
    <row r="155" spans="1:19" x14ac:dyDescent="0.2">
      <c r="A155" s="35">
        <v>43981</v>
      </c>
      <c r="B155" s="36">
        <f>IF(DADOS!B263="","",DADOS!B263)</f>
        <v>101.8</v>
      </c>
      <c r="C155" s="36">
        <f>IF(DADOS!C263="","",DADOS!C263)</f>
        <v>27.31</v>
      </c>
      <c r="D155" s="36">
        <f>IF(DADOS!D263="","",DADOS!D263)</f>
        <v>17.22</v>
      </c>
      <c r="E155" s="36">
        <f>IF(DADOS!E263="","",DADOS!E263)</f>
        <v>8.5399999999999991</v>
      </c>
      <c r="F155" s="36">
        <f>IF(DADOS!F263="","",DADOS!F263)</f>
        <v>97.9</v>
      </c>
      <c r="G155" s="36">
        <f>IF(DADOS!G263="","",DADOS!G263)</f>
        <v>66.489999999999995</v>
      </c>
      <c r="H155" s="36">
        <f>IF(DADOS!H263="","",DADOS!H263)</f>
        <v>27.24</v>
      </c>
      <c r="I155" s="36">
        <f>IF(DADOS!I263="","",DADOS!I263)</f>
        <v>1.208545</v>
      </c>
      <c r="J155" s="36">
        <f>IF(DADOS!J263="","",DADOS!J263)</f>
        <v>2.0938699999999999</v>
      </c>
      <c r="K155" s="36">
        <f>IF(DADOS!K263="","",DADOS!K263)</f>
        <v>0.88532509999999998</v>
      </c>
      <c r="L155" s="36">
        <f>IF(DADOS!L263="","",DADOS!L263)</f>
        <v>11.12</v>
      </c>
      <c r="M155" s="36">
        <f>IF(DADOS!M263="","",DADOS!M263)</f>
        <v>4.242</v>
      </c>
      <c r="N155" s="36">
        <f>IF(DADOS!N263="","",DADOS!N263)</f>
        <v>-1.55</v>
      </c>
      <c r="O155" s="36">
        <f>IF(DADOS!O263="","",DADOS!O263)</f>
        <v>1.562411</v>
      </c>
      <c r="P155" s="36">
        <f>IF(DADOS!P263="","",DADOS!P263)</f>
        <v>4.2527679999999997</v>
      </c>
      <c r="Q155" s="36">
        <f>IF(DADOS!Q263="","",DADOS!Q263)</f>
        <v>112.41330000000001</v>
      </c>
      <c r="R155" s="36">
        <f>IF(DADOS!R263="","",DADOS!R263)</f>
        <v>0</v>
      </c>
      <c r="S155" s="36">
        <f>IF(DADOS!S263="","",DADOS!S263)</f>
        <v>15.79</v>
      </c>
    </row>
    <row r="156" spans="1:19" x14ac:dyDescent="0.2">
      <c r="A156" s="35">
        <v>43982</v>
      </c>
      <c r="B156" s="36">
        <f>IF(DADOS!B264="","",DADOS!B264)</f>
        <v>101.8</v>
      </c>
      <c r="C156" s="36">
        <f>IF(DADOS!C264="","",DADOS!C264)</f>
        <v>29.8</v>
      </c>
      <c r="D156" s="36">
        <f>IF(DADOS!D264="","",DADOS!D264)</f>
        <v>18.29</v>
      </c>
      <c r="E156" s="36">
        <f>IF(DADOS!E264="","",DADOS!E264)</f>
        <v>8.19</v>
      </c>
      <c r="F156" s="36">
        <f>IF(DADOS!F264="","",DADOS!F264)</f>
        <v>100</v>
      </c>
      <c r="G156" s="36">
        <f>IF(DADOS!G264="","",DADOS!G264)</f>
        <v>69.38</v>
      </c>
      <c r="H156" s="36">
        <f>IF(DADOS!H264="","",DADOS!H264)</f>
        <v>26.29</v>
      </c>
      <c r="I156" s="36">
        <f>IF(DADOS!I264="","",DADOS!I264)</f>
        <v>1.3191839999999999</v>
      </c>
      <c r="J156" s="36">
        <f>IF(DADOS!J264="","",DADOS!J264)</f>
        <v>2.29704</v>
      </c>
      <c r="K156" s="36">
        <f>IF(DADOS!K264="","",DADOS!K264)</f>
        <v>0.97785569999999999</v>
      </c>
      <c r="L156" s="36">
        <f>IF(DADOS!L264="","",DADOS!L264)</f>
        <v>11.28</v>
      </c>
      <c r="M156" s="36">
        <f>IF(DADOS!M264="","",DADOS!M264)</f>
        <v>6.3109999999999999</v>
      </c>
      <c r="N156" s="36">
        <f>IF(DADOS!N264="","",DADOS!N264)</f>
        <v>0.749</v>
      </c>
      <c r="O156" s="36">
        <f>IF(DADOS!O264="","",DADOS!O264)</f>
        <v>1.4968159999999999</v>
      </c>
      <c r="P156" s="36">
        <f>IF(DADOS!P264="","",DADOS!P264)</f>
        <v>5.0703560000000003</v>
      </c>
      <c r="Q156" s="36">
        <f>IF(DADOS!Q264="","",DADOS!Q264)</f>
        <v>137.88929999999999</v>
      </c>
      <c r="R156" s="36">
        <f>IF(DADOS!R264="","",DADOS!R264)</f>
        <v>0</v>
      </c>
      <c r="S156" s="36">
        <f>IF(DADOS!S264="","",DADOS!S264)</f>
        <v>16</v>
      </c>
    </row>
    <row r="157" spans="1:19" x14ac:dyDescent="0.2">
      <c r="A157" s="35">
        <v>43983</v>
      </c>
      <c r="B157" s="36">
        <f>IF(DADOS!B289="","",DADOS!B289)</f>
        <v>101.7</v>
      </c>
      <c r="C157" s="36">
        <f>IF(DADOS!C289="","",DADOS!C289)</f>
        <v>30.2</v>
      </c>
      <c r="D157" s="36">
        <f>IF(DADOS!D289="","",DADOS!D289)</f>
        <v>21.01</v>
      </c>
      <c r="E157" s="36">
        <f>IF(DADOS!E289="","",DADOS!E289)</f>
        <v>11.82</v>
      </c>
      <c r="F157" s="36">
        <f>IF(DADOS!F289="","",DADOS!F289)</f>
        <v>97.6</v>
      </c>
      <c r="G157" s="36">
        <f>IF(DADOS!G289="","",DADOS!G289)</f>
        <v>64.38</v>
      </c>
      <c r="H157" s="36">
        <f>IF(DADOS!H289="","",DADOS!H289)</f>
        <v>32.46</v>
      </c>
      <c r="I157" s="36">
        <f>IF(DADOS!I289="","",DADOS!I289)</f>
        <v>1.4897199999999999</v>
      </c>
      <c r="J157" s="36">
        <f>IF(DADOS!J289="","",DADOS!J289)</f>
        <v>2.6342270000000001</v>
      </c>
      <c r="K157" s="36">
        <f>IF(DADOS!K289="","",DADOS!K289)</f>
        <v>1.1445080000000001</v>
      </c>
      <c r="L157" s="36">
        <f>IF(DADOS!L289="","",DADOS!L289)</f>
        <v>13.43</v>
      </c>
      <c r="M157" s="36">
        <f>IF(DADOS!M289="","",DADOS!M289)</f>
        <v>9.26</v>
      </c>
      <c r="N157" s="36">
        <f>IF(DADOS!N289="","",DADOS!N289)</f>
        <v>5.2149999999999999</v>
      </c>
      <c r="O157" s="36">
        <f>IF(DADOS!O289="","",DADOS!O289)</f>
        <v>1.9651160000000001</v>
      </c>
      <c r="P157" s="36">
        <f>IF(DADOS!P289="","",DADOS!P289)</f>
        <v>5.8904940000000003</v>
      </c>
      <c r="Q157" s="36">
        <f>IF(DADOS!Q289="","",DADOS!Q289)</f>
        <v>133.4091</v>
      </c>
      <c r="R157" s="36">
        <f>IF(DADOS!R289="","",DADOS!R289)</f>
        <v>0</v>
      </c>
      <c r="S157" s="36">
        <f>IF(DADOS!S289="","",DADOS!S289)</f>
        <v>15.08</v>
      </c>
    </row>
    <row r="158" spans="1:19" x14ac:dyDescent="0.2">
      <c r="A158" s="35">
        <v>43984</v>
      </c>
      <c r="B158" s="36">
        <f>IF(DADOS!B290="","",DADOS!B290)</f>
        <v>101.8</v>
      </c>
      <c r="C158" s="36">
        <f>IF(DADOS!C290="","",DADOS!C290)</f>
        <v>22.35</v>
      </c>
      <c r="D158" s="36">
        <f>IF(DADOS!D290="","",DADOS!D290)</f>
        <v>19.02</v>
      </c>
      <c r="E158" s="36">
        <f>IF(DADOS!E290="","",DADOS!E290)</f>
        <v>15.29</v>
      </c>
      <c r="F158" s="36">
        <f>IF(DADOS!F290="","",DADOS!F290)</f>
        <v>100</v>
      </c>
      <c r="G158" s="36">
        <f>IF(DADOS!G290="","",DADOS!G290)</f>
        <v>90.3</v>
      </c>
      <c r="H158" s="36">
        <f>IF(DADOS!H290="","",DADOS!H290)</f>
        <v>67.8</v>
      </c>
      <c r="I158" s="36">
        <f>IF(DADOS!I290="","",DADOS!I290)</f>
        <v>1.9845520000000001</v>
      </c>
      <c r="J158" s="36">
        <f>IF(DADOS!J290="","",DADOS!J290)</f>
        <v>2.2092540000000001</v>
      </c>
      <c r="K158" s="36">
        <f>IF(DADOS!K290="","",DADOS!K290)</f>
        <v>0.22470209999999999</v>
      </c>
      <c r="L158" s="36">
        <f>IF(DADOS!L290="","",DADOS!L290)</f>
        <v>20</v>
      </c>
      <c r="M158" s="36">
        <f>IF(DADOS!M290="","",DADOS!M290)</f>
        <v>16.37</v>
      </c>
      <c r="N158" s="36">
        <f>IF(DADOS!N290="","",DADOS!N290)</f>
        <v>11.67</v>
      </c>
      <c r="O158" s="36">
        <f>IF(DADOS!O290="","",DADOS!O290)</f>
        <v>1.87896</v>
      </c>
      <c r="P158" s="36">
        <f>IF(DADOS!P290="","",DADOS!P290)</f>
        <v>4.6376010000000001</v>
      </c>
      <c r="Q158" s="36">
        <f>IF(DADOS!Q290="","",DADOS!Q290)</f>
        <v>263.76929999999999</v>
      </c>
      <c r="R158" s="36">
        <f>IF(DADOS!R290="","",DADOS!R290)</f>
        <v>12</v>
      </c>
      <c r="S158" s="36">
        <f>IF(DADOS!S290="","",DADOS!S290)</f>
        <v>4.7880000000000003</v>
      </c>
    </row>
    <row r="159" spans="1:19" x14ac:dyDescent="0.2">
      <c r="A159" s="35">
        <v>43985</v>
      </c>
      <c r="B159" s="36">
        <f>IF(DADOS!B291="","",DADOS!B291)</f>
        <v>101.8</v>
      </c>
      <c r="C159" s="36">
        <f>IF(DADOS!C291="","",DADOS!C291)</f>
        <v>17.63</v>
      </c>
      <c r="D159" s="36">
        <f>IF(DADOS!D291="","",DADOS!D291)</f>
        <v>15.64</v>
      </c>
      <c r="E159" s="36">
        <f>IF(DADOS!E291="","",DADOS!E291)</f>
        <v>13.54</v>
      </c>
      <c r="F159" s="36">
        <f>IF(DADOS!F291="","",DADOS!F291)</f>
        <v>100</v>
      </c>
      <c r="G159" s="36">
        <f>IF(DADOS!G291="","",DADOS!G291)</f>
        <v>99.2</v>
      </c>
      <c r="H159" s="36">
        <f>IF(DADOS!H291="","",DADOS!H291)</f>
        <v>93.5</v>
      </c>
      <c r="I159" s="36">
        <f>IF(DADOS!I291="","",DADOS!I291)</f>
        <v>1.7629699999999999</v>
      </c>
      <c r="J159" s="36">
        <f>IF(DADOS!J291="","",DADOS!J291)</f>
        <v>1.77824</v>
      </c>
      <c r="K159" s="36">
        <f>IF(DADOS!K291="","",DADOS!K291)</f>
        <v>1.5269370000000001E-2</v>
      </c>
      <c r="L159" s="36">
        <f>IF(DADOS!L291="","",DADOS!L291)</f>
        <v>15.64</v>
      </c>
      <c r="M159" s="36">
        <f>IF(DADOS!M291="","",DADOS!M291)</f>
        <v>13.44</v>
      </c>
      <c r="N159" s="36">
        <f>IF(DADOS!N291="","",DADOS!N291)</f>
        <v>10.27</v>
      </c>
      <c r="O159" s="36">
        <f>IF(DADOS!O291="","",DADOS!O291)</f>
        <v>1.6614249999999999</v>
      </c>
      <c r="P159" s="36">
        <f>IF(DADOS!P291="","",DADOS!P291)</f>
        <v>3.1785040000000002</v>
      </c>
      <c r="Q159" s="36">
        <f>IF(DADOS!Q291="","",DADOS!Q291)</f>
        <v>283.67860000000002</v>
      </c>
      <c r="R159" s="36">
        <f>IF(DADOS!R291="","",DADOS!R291)</f>
        <v>1</v>
      </c>
      <c r="S159" s="36">
        <f>IF(DADOS!S291="","",DADOS!S291)</f>
        <v>3.9510000000000001</v>
      </c>
    </row>
    <row r="160" spans="1:19" x14ac:dyDescent="0.2">
      <c r="A160" s="35">
        <v>43986</v>
      </c>
      <c r="B160" s="36">
        <f>IF(DADOS!B292="","",DADOS!B292)</f>
        <v>102</v>
      </c>
      <c r="C160" s="36">
        <f>IF(DADOS!C292="","",DADOS!C292)</f>
        <v>22.65</v>
      </c>
      <c r="D160" s="36">
        <f>IF(DADOS!D292="","",DADOS!D292)</f>
        <v>17.86</v>
      </c>
      <c r="E160" s="36">
        <f>IF(DADOS!E292="","",DADOS!E292)</f>
        <v>13.48</v>
      </c>
      <c r="F160" s="36">
        <f>IF(DADOS!F292="","",DADOS!F292)</f>
        <v>100</v>
      </c>
      <c r="G160" s="36">
        <f>IF(DADOS!G292="","",DADOS!G292)</f>
        <v>93.1</v>
      </c>
      <c r="H160" s="36">
        <f>IF(DADOS!H292="","",DADOS!H292)</f>
        <v>71.67</v>
      </c>
      <c r="I160" s="36">
        <f>IF(DADOS!I292="","",DADOS!I292)</f>
        <v>1.902212</v>
      </c>
      <c r="J160" s="36">
        <f>IF(DADOS!J292="","",DADOS!J292)</f>
        <v>2.0739109999999998</v>
      </c>
      <c r="K160" s="36">
        <f>IF(DADOS!K292="","",DADOS!K292)</f>
        <v>0.1716992</v>
      </c>
      <c r="L160" s="36">
        <f>IF(DADOS!L292="","",DADOS!L292)</f>
        <v>19.84</v>
      </c>
      <c r="M160" s="36">
        <f>IF(DADOS!M292="","",DADOS!M292)</f>
        <v>15.25</v>
      </c>
      <c r="N160" s="36">
        <f>IF(DADOS!N292="","",DADOS!N292)</f>
        <v>10.17</v>
      </c>
      <c r="O160" s="36">
        <f>IF(DADOS!O292="","",DADOS!O292)</f>
        <v>1.305947</v>
      </c>
      <c r="P160" s="36">
        <f>IF(DADOS!P292="","",DADOS!P292)</f>
        <v>3.0082909999999998</v>
      </c>
      <c r="Q160" s="36">
        <f>IF(DADOS!Q292="","",DADOS!Q292)</f>
        <v>87.690539999999999</v>
      </c>
      <c r="R160" s="36">
        <f>IF(DADOS!R292="","",DADOS!R292)</f>
        <v>0.2</v>
      </c>
      <c r="S160" s="36">
        <f>IF(DADOS!S292="","",DADOS!S292)</f>
        <v>6.9189999999999996</v>
      </c>
    </row>
    <row r="161" spans="1:19" x14ac:dyDescent="0.2">
      <c r="A161" s="35">
        <v>43987</v>
      </c>
      <c r="B161" s="36">
        <f>IF(DADOS!B293="","",DADOS!B293)</f>
        <v>102.1</v>
      </c>
      <c r="C161" s="36">
        <f>IF(DADOS!C293="","",DADOS!C293)</f>
        <v>21.56</v>
      </c>
      <c r="D161" s="36">
        <f>IF(DADOS!D293="","",DADOS!D293)</f>
        <v>19.63</v>
      </c>
      <c r="E161" s="36">
        <f>IF(DADOS!E293="","",DADOS!E293)</f>
        <v>18.27</v>
      </c>
      <c r="F161" s="36">
        <f>IF(DADOS!F293="","",DADOS!F293)</f>
        <v>99.9</v>
      </c>
      <c r="G161" s="36">
        <f>IF(DADOS!G293="","",DADOS!G293)</f>
        <v>96.1</v>
      </c>
      <c r="H161" s="36">
        <f>IF(DADOS!H293="","",DADOS!H293)</f>
        <v>84.7</v>
      </c>
      <c r="I161" s="36">
        <f>IF(DADOS!I293="","",DADOS!I293)</f>
        <v>2.1901000000000002</v>
      </c>
      <c r="J161" s="36">
        <f>IF(DADOS!J293="","",DADOS!J293)</f>
        <v>2.28714</v>
      </c>
      <c r="K161" s="36">
        <f>IF(DADOS!K293="","",DADOS!K293)</f>
        <v>9.7040009999999996E-2</v>
      </c>
      <c r="L161" s="36">
        <f>IF(DADOS!L293="","",DADOS!L293)</f>
        <v>21.38</v>
      </c>
      <c r="M161" s="36">
        <f>IF(DADOS!M293="","",DADOS!M293)</f>
        <v>19.010000000000002</v>
      </c>
      <c r="N161" s="36">
        <f>IF(DADOS!N293="","",DADOS!N293)</f>
        <v>17.850000000000001</v>
      </c>
      <c r="O161" s="36">
        <f>IF(DADOS!O293="","",DADOS!O293)</f>
        <v>2.2895349999999999</v>
      </c>
      <c r="P161" s="36">
        <f>IF(DADOS!P293="","",DADOS!P293)</f>
        <v>5.5113219999999998</v>
      </c>
      <c r="Q161" s="36">
        <f>IF(DADOS!Q293="","",DADOS!Q293)</f>
        <v>90.57705</v>
      </c>
      <c r="R161" s="36">
        <f>IF(DADOS!R293="","",DADOS!R293)</f>
        <v>5</v>
      </c>
      <c r="S161" s="36">
        <f>IF(DADOS!S293="","",DADOS!S293)</f>
        <v>4.2050000000000001</v>
      </c>
    </row>
    <row r="162" spans="1:19" x14ac:dyDescent="0.2">
      <c r="A162" s="35">
        <v>43988</v>
      </c>
      <c r="B162" s="36">
        <f>IF(DADOS!B294="","",DADOS!B294)</f>
        <v>102</v>
      </c>
      <c r="C162" s="36">
        <f>IF(DADOS!C294="","",DADOS!C294)</f>
        <v>27.57</v>
      </c>
      <c r="D162" s="36">
        <f>IF(DADOS!D294="","",DADOS!D294)</f>
        <v>19.66</v>
      </c>
      <c r="E162" s="36">
        <f>IF(DADOS!E294="","",DADOS!E294)</f>
        <v>14.18</v>
      </c>
      <c r="F162" s="36">
        <f>IF(DADOS!F294="","",DADOS!F294)</f>
        <v>100</v>
      </c>
      <c r="G162" s="36">
        <f>IF(DADOS!G294="","",DADOS!G294)</f>
        <v>88.6</v>
      </c>
      <c r="H162" s="36">
        <f>IF(DADOS!H294="","",DADOS!H294)</f>
        <v>61.85</v>
      </c>
      <c r="I162" s="36">
        <f>IF(DADOS!I294="","",DADOS!I294)</f>
        <v>2.0152169999999998</v>
      </c>
      <c r="J162" s="36">
        <f>IF(DADOS!J294="","",DADOS!J294)</f>
        <v>2.3405749999999999</v>
      </c>
      <c r="K162" s="36">
        <f>IF(DADOS!K294="","",DADOS!K294)</f>
        <v>0.3253587</v>
      </c>
      <c r="L162" s="36">
        <f>IF(DADOS!L294="","",DADOS!L294)</f>
        <v>21.67</v>
      </c>
      <c r="M162" s="36">
        <f>IF(DADOS!M294="","",DADOS!M294)</f>
        <v>16.739999999999998</v>
      </c>
      <c r="N162" s="36">
        <f>IF(DADOS!N294="","",DADOS!N294)</f>
        <v>11.29</v>
      </c>
      <c r="O162" s="36">
        <f>IF(DADOS!O294="","",DADOS!O294)</f>
        <v>4.4372259999999999</v>
      </c>
      <c r="P162" s="36">
        <f>IF(DADOS!P294="","",DADOS!P294)</f>
        <v>8.9525369999999995</v>
      </c>
      <c r="Q162" s="36">
        <f>IF(DADOS!Q294="","",DADOS!Q294)</f>
        <v>120.58759999999999</v>
      </c>
      <c r="R162" s="36">
        <f>IF(DADOS!R294="","",DADOS!R294)</f>
        <v>10.6</v>
      </c>
      <c r="S162" s="36">
        <f>IF(DADOS!S294="","",DADOS!S294)</f>
        <v>9.1</v>
      </c>
    </row>
    <row r="163" spans="1:19" x14ac:dyDescent="0.2">
      <c r="A163" s="35">
        <v>43989</v>
      </c>
      <c r="B163" s="36">
        <f>IF(DADOS!B295="","",DADOS!B295)</f>
        <v>102.1</v>
      </c>
      <c r="C163" s="36">
        <f>IF(DADOS!C295="","",DADOS!C295)</f>
        <v>19.82</v>
      </c>
      <c r="D163" s="36">
        <f>IF(DADOS!D295="","",DADOS!D295)</f>
        <v>13.89</v>
      </c>
      <c r="E163" s="36">
        <f>IF(DADOS!E295="","",DADOS!E295)</f>
        <v>9.8699999999999992</v>
      </c>
      <c r="F163" s="36">
        <f>IF(DADOS!F295="","",DADOS!F295)</f>
        <v>100</v>
      </c>
      <c r="G163" s="36">
        <f>IF(DADOS!G295="","",DADOS!G295)</f>
        <v>86.6</v>
      </c>
      <c r="H163" s="36">
        <f>IF(DADOS!H295="","",DADOS!H295)</f>
        <v>55.92</v>
      </c>
      <c r="I163" s="36">
        <f>IF(DADOS!I295="","",DADOS!I295)</f>
        <v>1.3543689999999999</v>
      </c>
      <c r="J163" s="36">
        <f>IF(DADOS!J295="","",DADOS!J295)</f>
        <v>1.6074900000000001</v>
      </c>
      <c r="K163" s="36">
        <f>IF(DADOS!K295="","",DADOS!K295)</f>
        <v>0.25312099999999998</v>
      </c>
      <c r="L163" s="36">
        <f>IF(DADOS!L295="","",DADOS!L295)</f>
        <v>11.65</v>
      </c>
      <c r="M163" s="36">
        <f>IF(DADOS!M295="","",DADOS!M295)</f>
        <v>6.9859999999999998</v>
      </c>
      <c r="N163" s="36">
        <f>IF(DADOS!N295="","",DADOS!N295)</f>
        <v>4.2039999999999997</v>
      </c>
      <c r="O163" s="36">
        <f>IF(DADOS!O295="","",DADOS!O295)</f>
        <v>1.7379249999999999</v>
      </c>
      <c r="P163" s="36">
        <f>IF(DADOS!P295="","",DADOS!P295)</f>
        <v>4.135955</v>
      </c>
      <c r="Q163" s="36">
        <f>IF(DADOS!Q295="","",DADOS!Q295)</f>
        <v>244.90819999999999</v>
      </c>
      <c r="R163" s="36">
        <f>IF(DADOS!R295="","",DADOS!R295)</f>
        <v>0.8</v>
      </c>
      <c r="S163" s="36">
        <f>IF(DADOS!S295="","",DADOS!S295)</f>
        <v>12.61</v>
      </c>
    </row>
    <row r="164" spans="1:19" x14ac:dyDescent="0.2">
      <c r="A164" s="35">
        <v>43990</v>
      </c>
      <c r="B164" s="36">
        <f>IF(DADOS!B296="","",DADOS!B296)</f>
        <v>101.9</v>
      </c>
      <c r="C164" s="36">
        <f>IF(DADOS!C296="","",DADOS!C296)</f>
        <v>25.37</v>
      </c>
      <c r="D164" s="36">
        <f>IF(DADOS!D296="","",DADOS!D296)</f>
        <v>15.92</v>
      </c>
      <c r="E164" s="36">
        <f>IF(DADOS!E296="","",DADOS!E296)</f>
        <v>6.7149999999999999</v>
      </c>
      <c r="F164" s="36">
        <f>IF(DADOS!F296="","",DADOS!F296)</f>
        <v>100</v>
      </c>
      <c r="G164" s="36">
        <f>IF(DADOS!G296="","",DADOS!G296)</f>
        <v>78.66</v>
      </c>
      <c r="H164" s="36">
        <f>IF(DADOS!H296="","",DADOS!H296)</f>
        <v>40.22</v>
      </c>
      <c r="I164" s="36">
        <f>IF(DADOS!I296="","",DADOS!I296)</f>
        <v>1.3678459999999999</v>
      </c>
      <c r="J164" s="36">
        <f>IF(DADOS!J296="","",DADOS!J296)</f>
        <v>1.9337789999999999</v>
      </c>
      <c r="K164" s="36">
        <f>IF(DADOS!K296="","",DADOS!K296)</f>
        <v>0.56593249999999995</v>
      </c>
      <c r="L164" s="36">
        <f>IF(DADOS!L296="","",DADOS!L296)</f>
        <v>13.57</v>
      </c>
      <c r="M164" s="36">
        <f>IF(DADOS!M296="","",DADOS!M296)</f>
        <v>7.0259999999999998</v>
      </c>
      <c r="N164" s="36">
        <f>IF(DADOS!N296="","",DADOS!N296)</f>
        <v>-0.41199999999999998</v>
      </c>
      <c r="O164" s="36">
        <f>IF(DADOS!O296="","",DADOS!O296)</f>
        <v>1.0838129999999999</v>
      </c>
      <c r="P164" s="36">
        <f>IF(DADOS!P296="","",DADOS!P296)</f>
        <v>2.4555739999999999</v>
      </c>
      <c r="Q164" s="36">
        <f>IF(DADOS!Q296="","",DADOS!Q296)</f>
        <v>147.34270000000001</v>
      </c>
      <c r="R164" s="36">
        <f>IF(DADOS!R296="","",DADOS!R296)</f>
        <v>0.2</v>
      </c>
      <c r="S164" s="36">
        <f>IF(DADOS!S296="","",DADOS!S296)</f>
        <v>13.95</v>
      </c>
    </row>
    <row r="165" spans="1:19" x14ac:dyDescent="0.2">
      <c r="A165" s="35">
        <v>43991</v>
      </c>
      <c r="B165" s="36">
        <f>IF(DADOS!B297="","",DADOS!B297)</f>
        <v>101.7</v>
      </c>
      <c r="C165" s="36">
        <f>IF(DADOS!C297="","",DADOS!C297)</f>
        <v>29.33</v>
      </c>
      <c r="D165" s="36">
        <f>IF(DADOS!D297="","",DADOS!D297)</f>
        <v>21.92</v>
      </c>
      <c r="E165" s="36">
        <f>IF(DADOS!E297="","",DADOS!E297)</f>
        <v>15.09</v>
      </c>
      <c r="F165" s="36">
        <f>IF(DADOS!F297="","",DADOS!F297)</f>
        <v>97.9</v>
      </c>
      <c r="G165" s="36">
        <f>IF(DADOS!G297="","",DADOS!G297)</f>
        <v>78.89</v>
      </c>
      <c r="H165" s="36">
        <f>IF(DADOS!H297="","",DADOS!H297)</f>
        <v>57.93</v>
      </c>
      <c r="I165" s="36">
        <f>IF(DADOS!I297="","",DADOS!I297)</f>
        <v>2.0744880000000001</v>
      </c>
      <c r="J165" s="36">
        <f>IF(DADOS!J297="","",DADOS!J297)</f>
        <v>2.7151079999999999</v>
      </c>
      <c r="K165" s="36">
        <f>IF(DADOS!K297="","",DADOS!K297)</f>
        <v>0.64061959999999996</v>
      </c>
      <c r="L165" s="36">
        <f>IF(DADOS!L297="","",DADOS!L297)</f>
        <v>23.01</v>
      </c>
      <c r="M165" s="36">
        <f>IF(DADOS!M297="","",DADOS!M297)</f>
        <v>17.28</v>
      </c>
      <c r="N165" s="36">
        <f>IF(DADOS!N297="","",DADOS!N297)</f>
        <v>9.35</v>
      </c>
      <c r="O165" s="36">
        <f>IF(DADOS!O297="","",DADOS!O297)</f>
        <v>1.949136</v>
      </c>
      <c r="P165" s="36">
        <f>IF(DADOS!P297="","",DADOS!P297)</f>
        <v>5.3115699999999997</v>
      </c>
      <c r="Q165" s="36">
        <f>IF(DADOS!Q297="","",DADOS!Q297)</f>
        <v>76.486649999999997</v>
      </c>
      <c r="R165" s="36">
        <f>IF(DADOS!R297="","",DADOS!R297)</f>
        <v>0</v>
      </c>
      <c r="S165" s="36">
        <f>IF(DADOS!S297="","",DADOS!S297)</f>
        <v>10.62</v>
      </c>
    </row>
    <row r="166" spans="1:19" x14ac:dyDescent="0.2">
      <c r="A166" s="35">
        <v>43992</v>
      </c>
      <c r="B166" s="36">
        <f>IF(DADOS!B298="","",DADOS!B298)</f>
        <v>101.4</v>
      </c>
      <c r="C166" s="36">
        <f>IF(DADOS!C298="","",DADOS!C298)</f>
        <v>31.2</v>
      </c>
      <c r="D166" s="36">
        <f>IF(DADOS!D298="","",DADOS!D298)</f>
        <v>24.88</v>
      </c>
      <c r="E166" s="36">
        <f>IF(DADOS!E298="","",DADOS!E298)</f>
        <v>19.010000000000002</v>
      </c>
      <c r="F166" s="36">
        <f>IF(DADOS!F298="","",DADOS!F298)</f>
        <v>99.8</v>
      </c>
      <c r="G166" s="36">
        <f>IF(DADOS!G298="","",DADOS!G298)</f>
        <v>77.599999999999994</v>
      </c>
      <c r="H166" s="36">
        <f>IF(DADOS!H298="","",DADOS!H298)</f>
        <v>49.75</v>
      </c>
      <c r="I166" s="36">
        <f>IF(DADOS!I298="","",DADOS!I298)</f>
        <v>2.3875920000000002</v>
      </c>
      <c r="J166" s="36">
        <f>IF(DADOS!J298="","",DADOS!J298)</f>
        <v>3.2024370000000002</v>
      </c>
      <c r="K166" s="36">
        <f>IF(DADOS!K298="","",DADOS!K298)</f>
        <v>0.81484520000000005</v>
      </c>
      <c r="L166" s="36">
        <f>IF(DADOS!L298="","",DADOS!L298)</f>
        <v>24.02</v>
      </c>
      <c r="M166" s="36">
        <f>IF(DADOS!M298="","",DADOS!M298)</f>
        <v>21.29</v>
      </c>
      <c r="N166" s="36">
        <f>IF(DADOS!N298="","",DADOS!N298)</f>
        <v>18.600000000000001</v>
      </c>
      <c r="O166" s="36">
        <f>IF(DADOS!O298="","",DADOS!O298)</f>
        <v>3.1230980000000002</v>
      </c>
      <c r="P166" s="36">
        <f>IF(DADOS!P298="","",DADOS!P298)</f>
        <v>7.5403180000000001</v>
      </c>
      <c r="Q166" s="36">
        <f>IF(DADOS!Q298="","",DADOS!Q298)</f>
        <v>155.67089999999999</v>
      </c>
      <c r="R166" s="36">
        <f>IF(DADOS!R298="","",DADOS!R298)</f>
        <v>0</v>
      </c>
      <c r="S166" s="36">
        <f>IF(DADOS!S298="","",DADOS!S298)</f>
        <v>13.33</v>
      </c>
    </row>
    <row r="167" spans="1:19" x14ac:dyDescent="0.2">
      <c r="A167" s="35">
        <v>43993</v>
      </c>
      <c r="B167" s="36">
        <f>IF(DADOS!B299="","",DADOS!B299)</f>
        <v>101.5</v>
      </c>
      <c r="C167" s="36">
        <f>IF(DADOS!C299="","",DADOS!C299)</f>
        <v>31.17</v>
      </c>
      <c r="D167" s="36">
        <f>IF(DADOS!D299="","",DADOS!D299)</f>
        <v>24.62</v>
      </c>
      <c r="E167" s="36">
        <f>IF(DADOS!E299="","",DADOS!E299)</f>
        <v>19.670000000000002</v>
      </c>
      <c r="F167" s="36">
        <f>IF(DADOS!F299="","",DADOS!F299)</f>
        <v>97.9</v>
      </c>
      <c r="G167" s="36">
        <f>IF(DADOS!G299="","",DADOS!G299)</f>
        <v>76.760000000000005</v>
      </c>
      <c r="H167" s="36">
        <f>IF(DADOS!H299="","",DADOS!H299)</f>
        <v>48.42</v>
      </c>
      <c r="I167" s="36">
        <f>IF(DADOS!I299="","",DADOS!I299)</f>
        <v>2.3186930000000001</v>
      </c>
      <c r="J167" s="36">
        <f>IF(DADOS!J299="","",DADOS!J299)</f>
        <v>3.1618849999999998</v>
      </c>
      <c r="K167" s="36">
        <f>IF(DADOS!K299="","",DADOS!K299)</f>
        <v>0.84319230000000001</v>
      </c>
      <c r="L167" s="36">
        <f>IF(DADOS!L299="","",DADOS!L299)</f>
        <v>23.6</v>
      </c>
      <c r="M167" s="36">
        <f>IF(DADOS!M299="","",DADOS!M299)</f>
        <v>20.51</v>
      </c>
      <c r="N167" s="36">
        <f>IF(DADOS!N299="","",DADOS!N299)</f>
        <v>17.850000000000001</v>
      </c>
      <c r="O167" s="36">
        <f>IF(DADOS!O299="","",DADOS!O299)</f>
        <v>2.7903020000000001</v>
      </c>
      <c r="P167" s="36">
        <f>IF(DADOS!P299="","",DADOS!P299)</f>
        <v>7.2998250000000002</v>
      </c>
      <c r="Q167" s="36">
        <f>IF(DADOS!Q299="","",DADOS!Q299)</f>
        <v>139.07400000000001</v>
      </c>
      <c r="R167" s="36">
        <f>IF(DADOS!R299="","",DADOS!R299)</f>
        <v>0</v>
      </c>
      <c r="S167" s="36">
        <f>IF(DADOS!S299="","",DADOS!S299)</f>
        <v>13.47</v>
      </c>
    </row>
    <row r="168" spans="1:19" x14ac:dyDescent="0.2">
      <c r="A168" s="35">
        <v>43994</v>
      </c>
      <c r="B168" s="36">
        <f>IF(DADOS!B300="","",DADOS!B300)</f>
        <v>101.4</v>
      </c>
      <c r="C168" s="36">
        <f>IF(DADOS!C300="","",DADOS!C300)</f>
        <v>31.23</v>
      </c>
      <c r="D168" s="36">
        <f>IF(DADOS!D300="","",DADOS!D300)</f>
        <v>24.43</v>
      </c>
      <c r="E168" s="36">
        <f>IF(DADOS!E300="","",DADOS!E300)</f>
        <v>18.98</v>
      </c>
      <c r="F168" s="36">
        <f>IF(DADOS!F300="","",DADOS!F300)</f>
        <v>96.1</v>
      </c>
      <c r="G168" s="36">
        <f>IF(DADOS!G300="","",DADOS!G300)</f>
        <v>73.2</v>
      </c>
      <c r="H168" s="36">
        <f>IF(DADOS!H300="","",DADOS!H300)</f>
        <v>41.58</v>
      </c>
      <c r="I168" s="36">
        <f>IF(DADOS!I300="","",DADOS!I300)</f>
        <v>2.1688830000000001</v>
      </c>
      <c r="J168" s="36">
        <f>IF(DADOS!J300="","",DADOS!J300)</f>
        <v>3.1293700000000002</v>
      </c>
      <c r="K168" s="36">
        <f>IF(DADOS!K300="","",DADOS!K300)</f>
        <v>0.96048770000000006</v>
      </c>
      <c r="L168" s="36">
        <f>IF(DADOS!L300="","",DADOS!L300)</f>
        <v>21.65</v>
      </c>
      <c r="M168" s="36">
        <f>IF(DADOS!M300="","",DADOS!M300)</f>
        <v>18.739999999999998</v>
      </c>
      <c r="N168" s="36">
        <f>IF(DADOS!N300="","",DADOS!N300)</f>
        <v>14.27</v>
      </c>
      <c r="O168" s="36">
        <f>IF(DADOS!O300="","",DADOS!O300)</f>
        <v>2.6950699999999999</v>
      </c>
      <c r="P168" s="36">
        <f>IF(DADOS!P300="","",DADOS!P300)</f>
        <v>7.0301479999999996</v>
      </c>
      <c r="Q168" s="36">
        <f>IF(DADOS!Q300="","",DADOS!Q300)</f>
        <v>163.9973</v>
      </c>
      <c r="R168" s="36">
        <f>IF(DADOS!R300="","",DADOS!R300)</f>
        <v>0</v>
      </c>
      <c r="S168" s="36">
        <f>IF(DADOS!S300="","",DADOS!S300)</f>
        <v>14.41</v>
      </c>
    </row>
    <row r="169" spans="1:19" x14ac:dyDescent="0.2">
      <c r="A169" s="35">
        <v>43995</v>
      </c>
      <c r="B169" s="36">
        <f>IF(DADOS!B301="","",DADOS!B301)</f>
        <v>101.5</v>
      </c>
      <c r="C169" s="36">
        <f>IF(DADOS!C301="","",DADOS!C301)</f>
        <v>31</v>
      </c>
      <c r="D169" s="36">
        <f>IF(DADOS!D301="","",DADOS!D301)</f>
        <v>23.6</v>
      </c>
      <c r="E169" s="36">
        <f>IF(DADOS!E301="","",DADOS!E301)</f>
        <v>18.11</v>
      </c>
      <c r="F169" s="36">
        <f>IF(DADOS!F301="","",DADOS!F301)</f>
        <v>94.2</v>
      </c>
      <c r="G169" s="36">
        <f>IF(DADOS!G301="","",DADOS!G301)</f>
        <v>68.849999999999994</v>
      </c>
      <c r="H169" s="36">
        <f>IF(DADOS!H301="","",DADOS!H301)</f>
        <v>37.369999999999997</v>
      </c>
      <c r="I169" s="36">
        <f>IF(DADOS!I301="","",DADOS!I301)</f>
        <v>1.9355770000000001</v>
      </c>
      <c r="J169" s="36">
        <f>IF(DADOS!J301="","",DADOS!J301)</f>
        <v>2.989446</v>
      </c>
      <c r="K169" s="36">
        <f>IF(DADOS!K301="","",DADOS!K301)</f>
        <v>1.0538689999999999</v>
      </c>
      <c r="L169" s="36">
        <f>IF(DADOS!L301="","",DADOS!L301)</f>
        <v>20.27</v>
      </c>
      <c r="M169" s="36">
        <f>IF(DADOS!M301="","",DADOS!M301)</f>
        <v>15.79</v>
      </c>
      <c r="N169" s="36">
        <f>IF(DADOS!N301="","",DADOS!N301)</f>
        <v>11.46</v>
      </c>
      <c r="O169" s="36">
        <f>IF(DADOS!O301="","",DADOS!O301)</f>
        <v>1.7468410000000001</v>
      </c>
      <c r="P169" s="36">
        <f>IF(DADOS!P301="","",DADOS!P301)</f>
        <v>5.6163220000000003</v>
      </c>
      <c r="Q169" s="36">
        <f>IF(DADOS!Q301="","",DADOS!Q301)</f>
        <v>136.6386</v>
      </c>
      <c r="R169" s="36">
        <f>IF(DADOS!R301="","",DADOS!R301)</f>
        <v>0</v>
      </c>
      <c r="S169" s="36">
        <f>IF(DADOS!S301="","",DADOS!S301)</f>
        <v>14.67</v>
      </c>
    </row>
    <row r="170" spans="1:19" x14ac:dyDescent="0.2">
      <c r="A170" s="35">
        <v>43996</v>
      </c>
      <c r="B170" s="36">
        <f>IF(DADOS!B302="","",DADOS!B302)</f>
        <v>102.1</v>
      </c>
      <c r="C170" s="36">
        <f>IF(DADOS!C302="","",DADOS!C302)</f>
        <v>30.07</v>
      </c>
      <c r="D170" s="36">
        <f>IF(DADOS!D302="","",DADOS!D302)</f>
        <v>21.73</v>
      </c>
      <c r="E170" s="36">
        <f>IF(DADOS!E302="","",DADOS!E302)</f>
        <v>16</v>
      </c>
      <c r="F170" s="36">
        <f>IF(DADOS!F302="","",DADOS!F302)</f>
        <v>99.5</v>
      </c>
      <c r="G170" s="36">
        <f>IF(DADOS!G302="","",DADOS!G302)</f>
        <v>79.010000000000005</v>
      </c>
      <c r="H170" s="36">
        <f>IF(DADOS!H302="","",DADOS!H302)</f>
        <v>45.76</v>
      </c>
      <c r="I170" s="36">
        <f>IF(DADOS!I302="","",DADOS!I302)</f>
        <v>2.0127250000000001</v>
      </c>
      <c r="J170" s="36">
        <f>IF(DADOS!J302="","",DADOS!J302)</f>
        <v>2.6534779999999998</v>
      </c>
      <c r="K170" s="36">
        <f>IF(DADOS!K302="","",DADOS!K302)</f>
        <v>0.64075260000000001</v>
      </c>
      <c r="L170" s="36">
        <f>IF(DADOS!L302="","",DADOS!L302)</f>
        <v>20.88</v>
      </c>
      <c r="M170" s="36">
        <f>IF(DADOS!M302="","",DADOS!M302)</f>
        <v>16.72</v>
      </c>
      <c r="N170" s="36">
        <f>IF(DADOS!N302="","",DADOS!N302)</f>
        <v>12.23</v>
      </c>
      <c r="O170" s="36">
        <f>IF(DADOS!O302="","",DADOS!O302)</f>
        <v>2.2965040000000001</v>
      </c>
      <c r="P170" s="36">
        <f>IF(DADOS!P302="","",DADOS!P302)</f>
        <v>5.5821009999999998</v>
      </c>
      <c r="Q170" s="36">
        <f>IF(DADOS!Q302="","",DADOS!Q302)</f>
        <v>175.41229999999999</v>
      </c>
      <c r="R170" s="36">
        <f>IF(DADOS!R302="","",DADOS!R302)</f>
        <v>0.4</v>
      </c>
      <c r="S170" s="36">
        <f>IF(DADOS!S302="","",DADOS!S302)</f>
        <v>9.94</v>
      </c>
    </row>
    <row r="171" spans="1:19" x14ac:dyDescent="0.2">
      <c r="A171" s="35">
        <v>43997</v>
      </c>
      <c r="B171" s="36">
        <f>IF(DADOS!B303="","",DADOS!B303)</f>
        <v>102.2</v>
      </c>
      <c r="C171" s="36">
        <f>IF(DADOS!C303="","",DADOS!C303)</f>
        <v>27.96</v>
      </c>
      <c r="D171" s="36">
        <f>IF(DADOS!D303="","",DADOS!D303)</f>
        <v>21.1</v>
      </c>
      <c r="E171" s="36">
        <f>IF(DADOS!E303="","",DADOS!E303)</f>
        <v>15.63</v>
      </c>
      <c r="F171" s="36">
        <f>IF(DADOS!F303="","",DADOS!F303)</f>
        <v>98.3</v>
      </c>
      <c r="G171" s="36">
        <f>IF(DADOS!G303="","",DADOS!G303)</f>
        <v>82.3</v>
      </c>
      <c r="H171" s="36">
        <f>IF(DADOS!H303="","",DADOS!H303)</f>
        <v>54.9</v>
      </c>
      <c r="I171" s="36">
        <f>IF(DADOS!I303="","",DADOS!I303)</f>
        <v>2.022875</v>
      </c>
      <c r="J171" s="36">
        <f>IF(DADOS!J303="","",DADOS!J303)</f>
        <v>2.5697890000000001</v>
      </c>
      <c r="K171" s="36">
        <f>IF(DADOS!K303="","",DADOS!K303)</f>
        <v>0.54691339999999999</v>
      </c>
      <c r="L171" s="36">
        <f>IF(DADOS!L303="","",DADOS!L303)</f>
        <v>20.56</v>
      </c>
      <c r="M171" s="36">
        <f>IF(DADOS!M303="","",DADOS!M303)</f>
        <v>16.89</v>
      </c>
      <c r="N171" s="36">
        <f>IF(DADOS!N303="","",DADOS!N303)</f>
        <v>12.98</v>
      </c>
      <c r="O171" s="36">
        <f>IF(DADOS!O303="","",DADOS!O303)</f>
        <v>2.1253160000000002</v>
      </c>
      <c r="P171" s="36">
        <f>IF(DADOS!P303="","",DADOS!P303)</f>
        <v>4.5738050000000001</v>
      </c>
      <c r="Q171" s="36">
        <f>IF(DADOS!Q303="","",DADOS!Q303)</f>
        <v>144.87710000000001</v>
      </c>
      <c r="R171" s="36">
        <f>IF(DADOS!R303="","",DADOS!R303)</f>
        <v>0.2</v>
      </c>
      <c r="S171" s="36">
        <f>IF(DADOS!S303="","",DADOS!S303)</f>
        <v>12.62</v>
      </c>
    </row>
    <row r="172" spans="1:19" x14ac:dyDescent="0.2">
      <c r="A172" s="35">
        <v>43998</v>
      </c>
      <c r="B172" s="36">
        <f>IF(DADOS!B304="","",DADOS!B304)</f>
        <v>102.3</v>
      </c>
      <c r="C172" s="36">
        <f>IF(DADOS!C304="","",DADOS!C304)</f>
        <v>26.55</v>
      </c>
      <c r="D172" s="36">
        <f>IF(DADOS!D304="","",DADOS!D304)</f>
        <v>20.93</v>
      </c>
      <c r="E172" s="36">
        <f>IF(DADOS!E304="","",DADOS!E304)</f>
        <v>15.94</v>
      </c>
      <c r="F172" s="36">
        <f>IF(DADOS!F304="","",DADOS!F304)</f>
        <v>89.9</v>
      </c>
      <c r="G172" s="36">
        <f>IF(DADOS!G304="","",DADOS!G304)</f>
        <v>71.819999999999993</v>
      </c>
      <c r="H172" s="36">
        <f>IF(DADOS!H304="","",DADOS!H304)</f>
        <v>50.52</v>
      </c>
      <c r="I172" s="36">
        <f>IF(DADOS!I304="","",DADOS!I304)</f>
        <v>1.7478279999999999</v>
      </c>
      <c r="J172" s="36">
        <f>IF(DADOS!J304="","",DADOS!J304)</f>
        <v>2.5134530000000002</v>
      </c>
      <c r="K172" s="36">
        <f>IF(DADOS!K304="","",DADOS!K304)</f>
        <v>0.76562520000000001</v>
      </c>
      <c r="L172" s="36">
        <f>IF(DADOS!L304="","",DADOS!L304)</f>
        <v>16.84</v>
      </c>
      <c r="M172" s="36">
        <f>IF(DADOS!M304="","",DADOS!M304)</f>
        <v>13.2</v>
      </c>
      <c r="N172" s="36">
        <f>IF(DADOS!N304="","",DADOS!N304)</f>
        <v>10.24</v>
      </c>
      <c r="O172" s="36">
        <f>IF(DADOS!O304="","",DADOS!O304)</f>
        <v>3.1484040000000002</v>
      </c>
      <c r="P172" s="36">
        <f>IF(DADOS!P304="","",DADOS!P304)</f>
        <v>6.7064599999999999</v>
      </c>
      <c r="Q172" s="36">
        <f>IF(DADOS!Q304="","",DADOS!Q304)</f>
        <v>104.8664</v>
      </c>
      <c r="R172" s="36">
        <f>IF(DADOS!R304="","",DADOS!R304)</f>
        <v>0</v>
      </c>
      <c r="S172" s="36">
        <f>IF(DADOS!S304="","",DADOS!S304)</f>
        <v>14.54</v>
      </c>
    </row>
    <row r="173" spans="1:19" x14ac:dyDescent="0.2">
      <c r="A173" s="35">
        <v>43999</v>
      </c>
      <c r="B173" s="36">
        <f>IF(DADOS!B305="","",DADOS!B305)</f>
        <v>102.1</v>
      </c>
      <c r="C173" s="36">
        <f>IF(DADOS!C305="","",DADOS!C305)</f>
        <v>27.8</v>
      </c>
      <c r="D173" s="36">
        <f>IF(DADOS!D305="","",DADOS!D305)</f>
        <v>21.74</v>
      </c>
      <c r="E173" s="36">
        <f>IF(DADOS!E305="","",DADOS!E305)</f>
        <v>17.98</v>
      </c>
      <c r="F173" s="36">
        <f>IF(DADOS!F305="","",DADOS!F305)</f>
        <v>82.9</v>
      </c>
      <c r="G173" s="36">
        <f>IF(DADOS!G305="","",DADOS!G305)</f>
        <v>66.14</v>
      </c>
      <c r="H173" s="36">
        <f>IF(DADOS!H305="","",DADOS!H305)</f>
        <v>41.9</v>
      </c>
      <c r="I173" s="36">
        <f>IF(DADOS!I305="","",DADOS!I305)</f>
        <v>1.6820679999999999</v>
      </c>
      <c r="J173" s="36">
        <f>IF(DADOS!J305="","",DADOS!J305)</f>
        <v>2.6434350000000002</v>
      </c>
      <c r="K173" s="36">
        <f>IF(DADOS!K305="","",DADOS!K305)</f>
        <v>0.96136630000000001</v>
      </c>
      <c r="L173" s="36">
        <f>IF(DADOS!L305="","",DADOS!L305)</f>
        <v>14.88</v>
      </c>
      <c r="M173" s="36">
        <f>IF(DADOS!M305="","",DADOS!M305)</f>
        <v>12.26</v>
      </c>
      <c r="N173" s="36">
        <f>IF(DADOS!N305="","",DADOS!N305)</f>
        <v>9.0299999999999994</v>
      </c>
      <c r="O173" s="36">
        <f>IF(DADOS!O305="","",DADOS!O305)</f>
        <v>3.437087</v>
      </c>
      <c r="P173" s="36">
        <f>IF(DADOS!P305="","",DADOS!P305)</f>
        <v>7.5230430000000004</v>
      </c>
      <c r="Q173" s="36">
        <f>IF(DADOS!Q305="","",DADOS!Q305)</f>
        <v>95.073599999999999</v>
      </c>
      <c r="R173" s="36">
        <f>IF(DADOS!R305="","",DADOS!R305)</f>
        <v>0</v>
      </c>
      <c r="S173" s="36">
        <f>IF(DADOS!S305="","",DADOS!S305)</f>
        <v>14.67</v>
      </c>
    </row>
    <row r="174" spans="1:19" x14ac:dyDescent="0.2">
      <c r="A174" s="35">
        <v>44000</v>
      </c>
      <c r="B174" s="36">
        <f>IF(DADOS!B306="","",DADOS!B306)</f>
        <v>101.6</v>
      </c>
      <c r="C174" s="36">
        <f>IF(DADOS!C306="","",DADOS!C306)</f>
        <v>28.43</v>
      </c>
      <c r="D174" s="36">
        <f>IF(DADOS!D306="","",DADOS!D306)</f>
        <v>22</v>
      </c>
      <c r="E174" s="36">
        <f>IF(DADOS!E306="","",DADOS!E306)</f>
        <v>17.75</v>
      </c>
      <c r="F174" s="36">
        <f>IF(DADOS!F306="","",DADOS!F306)</f>
        <v>84.1</v>
      </c>
      <c r="G174" s="36">
        <f>IF(DADOS!G306="","",DADOS!G306)</f>
        <v>67.069999999999993</v>
      </c>
      <c r="H174" s="36">
        <f>IF(DADOS!H306="","",DADOS!H306)</f>
        <v>43.66</v>
      </c>
      <c r="I174" s="36">
        <f>IF(DADOS!I306="","",DADOS!I306)</f>
        <v>1.7437819999999999</v>
      </c>
      <c r="J174" s="36">
        <f>IF(DADOS!J306="","",DADOS!J306)</f>
        <v>2.686477</v>
      </c>
      <c r="K174" s="36">
        <f>IF(DADOS!K306="","",DADOS!K306)</f>
        <v>0.94269559999999997</v>
      </c>
      <c r="L174" s="36">
        <f>IF(DADOS!L306="","",DADOS!L306)</f>
        <v>16.84</v>
      </c>
      <c r="M174" s="36">
        <f>IF(DADOS!M306="","",DADOS!M306)</f>
        <v>13.17</v>
      </c>
      <c r="N174" s="36">
        <f>IF(DADOS!N306="","",DADOS!N306)</f>
        <v>10.46</v>
      </c>
      <c r="O174" s="36">
        <f>IF(DADOS!O306="","",DADOS!O306)</f>
        <v>5.2563259999999996</v>
      </c>
      <c r="P174" s="36">
        <f>IF(DADOS!P306="","",DADOS!P306)</f>
        <v>8.1633030000000009</v>
      </c>
      <c r="Q174" s="36">
        <f>IF(DADOS!Q306="","",DADOS!Q306)</f>
        <v>75.474800000000002</v>
      </c>
      <c r="R174" s="36">
        <f>IF(DADOS!R306="","",DADOS!R306)</f>
        <v>0</v>
      </c>
      <c r="S174" s="36">
        <f>IF(DADOS!S306="","",DADOS!S306)</f>
        <v>14.21</v>
      </c>
    </row>
    <row r="175" spans="1:19" x14ac:dyDescent="0.2">
      <c r="A175" s="35">
        <v>44001</v>
      </c>
      <c r="B175" s="36">
        <f>IF(DADOS!B307="","",DADOS!B307)</f>
        <v>101.8</v>
      </c>
      <c r="C175" s="36">
        <f>IF(DADOS!C307="","",DADOS!C307)</f>
        <v>28.3</v>
      </c>
      <c r="D175" s="36">
        <f>IF(DADOS!D307="","",DADOS!D307)</f>
        <v>22.18</v>
      </c>
      <c r="E175" s="36">
        <f>IF(DADOS!E307="","",DADOS!E307)</f>
        <v>17.940000000000001</v>
      </c>
      <c r="F175" s="36">
        <f>IF(DADOS!F307="","",DADOS!F307)</f>
        <v>80</v>
      </c>
      <c r="G175" s="36">
        <f>IF(DADOS!G307="","",DADOS!G307)</f>
        <v>66.88</v>
      </c>
      <c r="H175" s="36">
        <f>IF(DADOS!H307="","",DADOS!H307)</f>
        <v>45.55</v>
      </c>
      <c r="I175" s="36">
        <f>IF(DADOS!I307="","",DADOS!I307)</f>
        <v>1.7606409999999999</v>
      </c>
      <c r="J175" s="36">
        <f>IF(DADOS!J307="","",DADOS!J307)</f>
        <v>2.7156790000000002</v>
      </c>
      <c r="K175" s="36">
        <f>IF(DADOS!K307="","",DADOS!K307)</f>
        <v>0.95503890000000002</v>
      </c>
      <c r="L175" s="36">
        <f>IF(DADOS!L307="","",DADOS!L307)</f>
        <v>16.29</v>
      </c>
      <c r="M175" s="36">
        <f>IF(DADOS!M307="","",DADOS!M307)</f>
        <v>13.41</v>
      </c>
      <c r="N175" s="36">
        <f>IF(DADOS!N307="","",DADOS!N307)</f>
        <v>11.56</v>
      </c>
      <c r="O175" s="36">
        <f>IF(DADOS!O307="","",DADOS!O307)</f>
        <v>4.1526949999999996</v>
      </c>
      <c r="P175" s="36">
        <f>IF(DADOS!P307="","",DADOS!P307)</f>
        <v>8.4075780000000009</v>
      </c>
      <c r="Q175" s="36">
        <f>IF(DADOS!Q307="","",DADOS!Q307)</f>
        <v>50.05395</v>
      </c>
      <c r="R175" s="36">
        <f>IF(DADOS!R307="","",DADOS!R307)</f>
        <v>0</v>
      </c>
      <c r="S175" s="36">
        <f>IF(DADOS!S307="","",DADOS!S307)</f>
        <v>13.65</v>
      </c>
    </row>
    <row r="176" spans="1:19" x14ac:dyDescent="0.2">
      <c r="A176" s="35">
        <v>44002</v>
      </c>
      <c r="B176" s="36">
        <f>IF(DADOS!B308="","",DADOS!B308)</f>
        <v>101.8</v>
      </c>
      <c r="C176" s="36">
        <f>IF(DADOS!C308="","",DADOS!C308)</f>
        <v>29.79</v>
      </c>
      <c r="D176" s="36">
        <f>IF(DADOS!D308="","",DADOS!D308)</f>
        <v>22.6</v>
      </c>
      <c r="E176" s="36">
        <f>IF(DADOS!E308="","",DADOS!E308)</f>
        <v>16.54</v>
      </c>
      <c r="F176" s="36">
        <f>IF(DADOS!F308="","",DADOS!F308)</f>
        <v>91.4</v>
      </c>
      <c r="G176" s="36">
        <f>IF(DADOS!G308="","",DADOS!G308)</f>
        <v>65.84</v>
      </c>
      <c r="H176" s="36">
        <f>IF(DADOS!H308="","",DADOS!H308)</f>
        <v>38.68</v>
      </c>
      <c r="I176" s="36">
        <f>IF(DADOS!I308="","",DADOS!I308)</f>
        <v>1.741125</v>
      </c>
      <c r="J176" s="36">
        <f>IF(DADOS!J308="","",DADOS!J308)</f>
        <v>2.8162590000000001</v>
      </c>
      <c r="K176" s="36">
        <f>IF(DADOS!K308="","",DADOS!K308)</f>
        <v>1.075134</v>
      </c>
      <c r="L176" s="36">
        <f>IF(DADOS!L308="","",DADOS!L308)</f>
        <v>15.61</v>
      </c>
      <c r="M176" s="36">
        <f>IF(DADOS!M308="","",DADOS!M308)</f>
        <v>13.14</v>
      </c>
      <c r="N176" s="36">
        <f>IF(DADOS!N308="","",DADOS!N308)</f>
        <v>10.84</v>
      </c>
      <c r="O176" s="36">
        <f>IF(DADOS!O308="","",DADOS!O308)</f>
        <v>3.5214629999999998</v>
      </c>
      <c r="P176" s="36">
        <f>IF(DADOS!P308="","",DADOS!P308)</f>
        <v>7.5807549999999999</v>
      </c>
      <c r="Q176" s="36">
        <f>IF(DADOS!Q308="","",DADOS!Q308)</f>
        <v>37.114669999999997</v>
      </c>
      <c r="R176" s="36">
        <f>IF(DADOS!R308="","",DADOS!R308)</f>
        <v>0</v>
      </c>
      <c r="S176" s="36">
        <f>IF(DADOS!S308="","",DADOS!S308)</f>
        <v>14.47</v>
      </c>
    </row>
    <row r="177" spans="1:19" x14ac:dyDescent="0.2">
      <c r="A177" s="35">
        <v>44003</v>
      </c>
      <c r="B177" s="36">
        <f>IF(DADOS!B309="","",DADOS!B309)</f>
        <v>101.7</v>
      </c>
      <c r="C177" s="36">
        <f>IF(DADOS!C309="","",DADOS!C309)</f>
        <v>29.88</v>
      </c>
      <c r="D177" s="36">
        <f>IF(DADOS!D309="","",DADOS!D309)</f>
        <v>22.46</v>
      </c>
      <c r="E177" s="36">
        <f>IF(DADOS!E309="","",DADOS!E309)</f>
        <v>16.34</v>
      </c>
      <c r="F177" s="36">
        <f>IF(DADOS!F309="","",DADOS!F309)</f>
        <v>88.8</v>
      </c>
      <c r="G177" s="36">
        <f>IF(DADOS!G309="","",DADOS!G309)</f>
        <v>62.9</v>
      </c>
      <c r="H177" s="36">
        <f>IF(DADOS!H309="","",DADOS!H309)</f>
        <v>38.869999999999997</v>
      </c>
      <c r="I177" s="36">
        <f>IF(DADOS!I309="","",DADOS!I309)</f>
        <v>1.650901</v>
      </c>
      <c r="J177" s="36">
        <f>IF(DADOS!J309="","",DADOS!J309)</f>
        <v>2.8005499999999999</v>
      </c>
      <c r="K177" s="36">
        <f>IF(DADOS!K309="","",DADOS!K309)</f>
        <v>1.1496489999999999</v>
      </c>
      <c r="L177" s="36">
        <f>IF(DADOS!L309="","",DADOS!L309)</f>
        <v>15.67</v>
      </c>
      <c r="M177" s="36">
        <f>IF(DADOS!M309="","",DADOS!M309)</f>
        <v>11.79</v>
      </c>
      <c r="N177" s="36">
        <f>IF(DADOS!N309="","",DADOS!N309)</f>
        <v>7.6150000000000002</v>
      </c>
      <c r="O177" s="36">
        <f>IF(DADOS!O309="","",DADOS!O309)</f>
        <v>2.7338</v>
      </c>
      <c r="P177" s="36">
        <f>IF(DADOS!P309="","",DADOS!P309)</f>
        <v>6.4688530000000002</v>
      </c>
      <c r="Q177" s="36">
        <f>IF(DADOS!Q309="","",DADOS!Q309)</f>
        <v>60.962940000000003</v>
      </c>
      <c r="R177" s="36">
        <f>IF(DADOS!R309="","",DADOS!R309)</f>
        <v>0</v>
      </c>
      <c r="S177" s="36">
        <f>IF(DADOS!S309="","",DADOS!S309)</f>
        <v>14.82</v>
      </c>
    </row>
    <row r="178" spans="1:19" x14ac:dyDescent="0.2">
      <c r="A178" s="35">
        <v>44004</v>
      </c>
      <c r="B178" s="36">
        <f>IF(DADOS!B310="","",DADOS!B310)</f>
        <v>102</v>
      </c>
      <c r="C178" s="36">
        <f>IF(DADOS!C310="","",DADOS!C310)</f>
        <v>30.62</v>
      </c>
      <c r="D178" s="36">
        <f>IF(DADOS!D310="","",DADOS!D310)</f>
        <v>22.35</v>
      </c>
      <c r="E178" s="36">
        <f>IF(DADOS!E310="","",DADOS!E310)</f>
        <v>16.03</v>
      </c>
      <c r="F178" s="36">
        <f>IF(DADOS!F310="","",DADOS!F310)</f>
        <v>85.2</v>
      </c>
      <c r="G178" s="36">
        <f>IF(DADOS!G310="","",DADOS!G310)</f>
        <v>56.64</v>
      </c>
      <c r="H178" s="36">
        <f>IF(DADOS!H310="","",DADOS!H310)</f>
        <v>28.68</v>
      </c>
      <c r="I178" s="36">
        <f>IF(DADOS!I310="","",DADOS!I310)</f>
        <v>1.4591179999999999</v>
      </c>
      <c r="J178" s="36">
        <f>IF(DADOS!J310="","",DADOS!J310)</f>
        <v>2.8037510000000001</v>
      </c>
      <c r="K178" s="36">
        <f>IF(DADOS!K310="","",DADOS!K310)</f>
        <v>1.344633</v>
      </c>
      <c r="L178" s="36">
        <f>IF(DADOS!L310="","",DADOS!L310)</f>
        <v>13.77</v>
      </c>
      <c r="M178" s="36">
        <f>IF(DADOS!M310="","",DADOS!M310)</f>
        <v>8.75</v>
      </c>
      <c r="N178" s="36">
        <f>IF(DADOS!N310="","",DADOS!N310)</f>
        <v>4.2160000000000002</v>
      </c>
      <c r="O178" s="36">
        <f>IF(DADOS!O310="","",DADOS!O310)</f>
        <v>2.3283510000000001</v>
      </c>
      <c r="P178" s="36">
        <f>IF(DADOS!P310="","",DADOS!P310)</f>
        <v>6.5232330000000003</v>
      </c>
      <c r="Q178" s="36">
        <f>IF(DADOS!Q310="","",DADOS!Q310)</f>
        <v>103.7359</v>
      </c>
      <c r="R178" s="36">
        <f>IF(DADOS!R310="","",DADOS!R310)</f>
        <v>0</v>
      </c>
      <c r="S178" s="36">
        <f>IF(DADOS!S310="","",DADOS!S310)</f>
        <v>15.18</v>
      </c>
    </row>
    <row r="179" spans="1:19" x14ac:dyDescent="0.2">
      <c r="A179" s="35">
        <v>44005</v>
      </c>
      <c r="B179" s="36">
        <f>IF(DADOS!B311="","",DADOS!B311)</f>
        <v>101.6</v>
      </c>
      <c r="C179" s="36">
        <f>IF(DADOS!C311="","",DADOS!C311)</f>
        <v>30.18</v>
      </c>
      <c r="D179" s="36">
        <f>IF(DADOS!D311="","",DADOS!D311)</f>
        <v>21.33</v>
      </c>
      <c r="E179" s="36">
        <f>IF(DADOS!E311="","",DADOS!E311)</f>
        <v>12.79</v>
      </c>
      <c r="F179" s="36">
        <f>IF(DADOS!F311="","",DADOS!F311)</f>
        <v>97.6</v>
      </c>
      <c r="G179" s="36">
        <f>IF(DADOS!G311="","",DADOS!G311)</f>
        <v>64.349999999999994</v>
      </c>
      <c r="H179" s="36">
        <f>IF(DADOS!H311="","",DADOS!H311)</f>
        <v>30.96</v>
      </c>
      <c r="I179" s="36">
        <f>IF(DADOS!I311="","",DADOS!I311)</f>
        <v>1.513601</v>
      </c>
      <c r="J179" s="36">
        <f>IF(DADOS!J311="","",DADOS!J311)</f>
        <v>2.6857639999999998</v>
      </c>
      <c r="K179" s="36">
        <f>IF(DADOS!K311="","",DADOS!K311)</f>
        <v>1.1721630000000001</v>
      </c>
      <c r="L179" s="36">
        <f>IF(DADOS!L311="","",DADOS!L311)</f>
        <v>15.86</v>
      </c>
      <c r="M179" s="36">
        <f>IF(DADOS!M311="","",DADOS!M311)</f>
        <v>9.66</v>
      </c>
      <c r="N179" s="36">
        <f>IF(DADOS!N311="","",DADOS!N311)</f>
        <v>5.8659999999999997</v>
      </c>
      <c r="O179" s="36">
        <f>IF(DADOS!O311="","",DADOS!O311)</f>
        <v>2.2305579999999998</v>
      </c>
      <c r="P179" s="36">
        <f>IF(DADOS!P311="","",DADOS!P311)</f>
        <v>7.0727869999999999</v>
      </c>
      <c r="Q179" s="36">
        <f>IF(DADOS!Q311="","",DADOS!Q311)</f>
        <v>106.73699999999999</v>
      </c>
      <c r="R179" s="36">
        <f>IF(DADOS!R311="","",DADOS!R311)</f>
        <v>0</v>
      </c>
      <c r="S179" s="36">
        <f>IF(DADOS!S311="","",DADOS!S311)</f>
        <v>15.04</v>
      </c>
    </row>
    <row r="180" spans="1:19" x14ac:dyDescent="0.2">
      <c r="A180" s="35">
        <v>44006</v>
      </c>
      <c r="B180" s="36">
        <f>IF(DADOS!B312="","",DADOS!B312)</f>
        <v>101.4</v>
      </c>
      <c r="C180" s="36">
        <f>IF(DADOS!C312="","",DADOS!C312)</f>
        <v>29.24</v>
      </c>
      <c r="D180" s="36">
        <f>IF(DADOS!D312="","",DADOS!D312)</f>
        <v>22.18</v>
      </c>
      <c r="E180" s="36">
        <f>IF(DADOS!E312="","",DADOS!E312)</f>
        <v>17.05</v>
      </c>
      <c r="F180" s="36">
        <f>IF(DADOS!F312="","",DADOS!F312)</f>
        <v>79.92</v>
      </c>
      <c r="G180" s="36">
        <f>IF(DADOS!G312="","",DADOS!G312)</f>
        <v>55.94</v>
      </c>
      <c r="H180" s="36">
        <f>IF(DADOS!H312="","",DADOS!H312)</f>
        <v>32.19</v>
      </c>
      <c r="I180" s="36">
        <f>IF(DADOS!I312="","",DADOS!I312)</f>
        <v>1.441268</v>
      </c>
      <c r="J180" s="36">
        <f>IF(DADOS!J312="","",DADOS!J312)</f>
        <v>2.7384490000000001</v>
      </c>
      <c r="K180" s="36">
        <f>IF(DADOS!K312="","",DADOS!K312)</f>
        <v>1.2971809999999999</v>
      </c>
      <c r="L180" s="36">
        <f>IF(DADOS!L312="","",DADOS!L312)</f>
        <v>11.16</v>
      </c>
      <c r="M180" s="36">
        <f>IF(DADOS!M312="","",DADOS!M312)</f>
        <v>8.48</v>
      </c>
      <c r="N180" s="36">
        <f>IF(DADOS!N312="","",DADOS!N312)</f>
        <v>5.1539999999999999</v>
      </c>
      <c r="O180" s="36">
        <f>IF(DADOS!O312="","",DADOS!O312)</f>
        <v>3.593874</v>
      </c>
      <c r="P180" s="36">
        <f>IF(DADOS!P312="","",DADOS!P312)</f>
        <v>7.5579289999999997</v>
      </c>
      <c r="Q180" s="36">
        <f>IF(DADOS!Q312="","",DADOS!Q312)</f>
        <v>63.341410000000003</v>
      </c>
      <c r="R180" s="36">
        <f>IF(DADOS!R312="","",DADOS!R312)</f>
        <v>0</v>
      </c>
      <c r="S180" s="36">
        <f>IF(DADOS!S312="","",DADOS!S312)</f>
        <v>15.09</v>
      </c>
    </row>
    <row r="181" spans="1:19" x14ac:dyDescent="0.2">
      <c r="A181" s="35">
        <v>44007</v>
      </c>
      <c r="B181" s="36">
        <f>IF(DADOS!B313="","",DADOS!B313)</f>
        <v>101.2</v>
      </c>
      <c r="C181" s="36">
        <f>IF(DADOS!C313="","",DADOS!C313)</f>
        <v>29.74</v>
      </c>
      <c r="D181" s="36">
        <f>IF(DADOS!D313="","",DADOS!D313)</f>
        <v>22.07</v>
      </c>
      <c r="E181" s="36">
        <f>IF(DADOS!E313="","",DADOS!E313)</f>
        <v>14.55</v>
      </c>
      <c r="F181" s="36">
        <f>IF(DADOS!F313="","",DADOS!F313)</f>
        <v>74.12</v>
      </c>
      <c r="G181" s="36">
        <f>IF(DADOS!G313="","",DADOS!G313)</f>
        <v>53.17</v>
      </c>
      <c r="H181" s="36">
        <f>IF(DADOS!H313="","",DADOS!H313)</f>
        <v>33.01</v>
      </c>
      <c r="I181" s="36">
        <f>IF(DADOS!I313="","",DADOS!I313)</f>
        <v>1.3800600000000001</v>
      </c>
      <c r="J181" s="36">
        <f>IF(DADOS!J313="","",DADOS!J313)</f>
        <v>2.737333</v>
      </c>
      <c r="K181" s="36">
        <f>IF(DADOS!K313="","",DADOS!K313)</f>
        <v>1.357273</v>
      </c>
      <c r="L181" s="36">
        <f>IF(DADOS!L313="","",DADOS!L313)</f>
        <v>10.88</v>
      </c>
      <c r="M181" s="36">
        <f>IF(DADOS!M313="","",DADOS!M313)</f>
        <v>7.3789999999999996</v>
      </c>
      <c r="N181" s="36">
        <f>IF(DADOS!N313="","",DADOS!N313)</f>
        <v>3.2879999999999998</v>
      </c>
      <c r="O181" s="36">
        <f>IF(DADOS!O313="","",DADOS!O313)</f>
        <v>3.8923390000000002</v>
      </c>
      <c r="P181" s="36">
        <f>IF(DADOS!P313="","",DADOS!P313)</f>
        <v>8.4003929999999993</v>
      </c>
      <c r="Q181" s="36">
        <f>IF(DADOS!Q313="","",DADOS!Q313)</f>
        <v>54.738840000000003</v>
      </c>
      <c r="R181" s="36">
        <f>IF(DADOS!R313="","",DADOS!R313)</f>
        <v>0</v>
      </c>
      <c r="S181" s="36">
        <f>IF(DADOS!S313="","",DADOS!S313)</f>
        <v>14.44</v>
      </c>
    </row>
    <row r="182" spans="1:19" x14ac:dyDescent="0.2">
      <c r="A182" s="35">
        <v>44008</v>
      </c>
      <c r="B182" s="36">
        <f>IF(DADOS!B314="","",DADOS!B314)</f>
        <v>101.8</v>
      </c>
      <c r="C182" s="36">
        <f>IF(DADOS!C314="","",DADOS!C314)</f>
        <v>24.2</v>
      </c>
      <c r="D182" s="36">
        <f>IF(DADOS!D314="","",DADOS!D314)</f>
        <v>19.57</v>
      </c>
      <c r="E182" s="36">
        <f>IF(DADOS!E314="","",DADOS!E314)</f>
        <v>16.27</v>
      </c>
      <c r="F182" s="36">
        <f>IF(DADOS!F314="","",DADOS!F314)</f>
        <v>99.8</v>
      </c>
      <c r="G182" s="36">
        <f>IF(DADOS!G314="","",DADOS!G314)</f>
        <v>81.400000000000006</v>
      </c>
      <c r="H182" s="36">
        <f>IF(DADOS!H314="","",DADOS!H314)</f>
        <v>63.18</v>
      </c>
      <c r="I182" s="36">
        <f>IF(DADOS!I314="","",DADOS!I314)</f>
        <v>1.8420719999999999</v>
      </c>
      <c r="J182" s="36">
        <f>IF(DADOS!J314="","",DADOS!J314)</f>
        <v>2.287957</v>
      </c>
      <c r="K182" s="36">
        <f>IF(DADOS!K314="","",DADOS!K314)</f>
        <v>0.445886</v>
      </c>
      <c r="L182" s="36">
        <f>IF(DADOS!L314="","",DADOS!L314)</f>
        <v>20.82</v>
      </c>
      <c r="M182" s="36">
        <f>IF(DADOS!M314="","",DADOS!M314)</f>
        <v>14.37</v>
      </c>
      <c r="N182" s="36">
        <f>IF(DADOS!N314="","",DADOS!N314)</f>
        <v>9.65</v>
      </c>
      <c r="O182" s="36">
        <f>IF(DADOS!O314="","",DADOS!O314)</f>
        <v>3.572317</v>
      </c>
      <c r="P182" s="36">
        <f>IF(DADOS!P314="","",DADOS!P314)</f>
        <v>8.2439800000000005</v>
      </c>
      <c r="Q182" s="36">
        <f>IF(DADOS!Q314="","",DADOS!Q314)</f>
        <v>151.1232</v>
      </c>
      <c r="R182" s="36">
        <f>IF(DADOS!R314="","",DADOS!R314)</f>
        <v>31.4</v>
      </c>
      <c r="S182" s="36">
        <f>IF(DADOS!S314="","",DADOS!S314)</f>
        <v>2.97</v>
      </c>
    </row>
    <row r="183" spans="1:19" x14ac:dyDescent="0.2">
      <c r="A183" s="35">
        <v>44009</v>
      </c>
      <c r="B183" s="36">
        <f>IF(DADOS!B315="","",DADOS!B315)</f>
        <v>101.6</v>
      </c>
      <c r="C183" s="36">
        <f>IF(DADOS!C315="","",DADOS!C315)</f>
        <v>19.670000000000002</v>
      </c>
      <c r="D183" s="36">
        <f>IF(DADOS!D315="","",DADOS!D315)</f>
        <v>16.350000000000001</v>
      </c>
      <c r="E183" s="36">
        <f>IF(DADOS!E315="","",DADOS!E315)</f>
        <v>12</v>
      </c>
      <c r="F183" s="36">
        <f>IF(DADOS!F315="","",DADOS!F315)</f>
        <v>100</v>
      </c>
      <c r="G183" s="36">
        <f>IF(DADOS!G315="","",DADOS!G315)</f>
        <v>94.4</v>
      </c>
      <c r="H183" s="36">
        <f>IF(DADOS!H315="","",DADOS!H315)</f>
        <v>80.7</v>
      </c>
      <c r="I183" s="36">
        <f>IF(DADOS!I315="","",DADOS!I315)</f>
        <v>1.7620370000000001</v>
      </c>
      <c r="J183" s="36">
        <f>IF(DADOS!J315="","",DADOS!J315)</f>
        <v>1.8689020000000001</v>
      </c>
      <c r="K183" s="36">
        <f>IF(DADOS!K315="","",DADOS!K315)</f>
        <v>0.1068653</v>
      </c>
      <c r="L183" s="36">
        <f>IF(DADOS!L315="","",DADOS!L315)</f>
        <v>16.98</v>
      </c>
      <c r="M183" s="36">
        <f>IF(DADOS!M315="","",DADOS!M315)</f>
        <v>13.31</v>
      </c>
      <c r="N183" s="36">
        <f>IF(DADOS!N315="","",DADOS!N315)</f>
        <v>6.5279999999999996</v>
      </c>
      <c r="O183" s="36">
        <f>IF(DADOS!O315="","",DADOS!O315)</f>
        <v>1.961767</v>
      </c>
      <c r="P183" s="36">
        <f>IF(DADOS!P315="","",DADOS!P315)</f>
        <v>4.9651059999999996</v>
      </c>
      <c r="Q183" s="36">
        <f>IF(DADOS!Q315="","",DADOS!Q315)</f>
        <v>202.50290000000001</v>
      </c>
      <c r="R183" s="36">
        <f>IF(DADOS!R315="","",DADOS!R315)</f>
        <v>45.2</v>
      </c>
      <c r="S183" s="36">
        <f>IF(DADOS!S315="","",DADOS!S315)</f>
        <v>5.4139999999999997</v>
      </c>
    </row>
    <row r="184" spans="1:19" x14ac:dyDescent="0.2">
      <c r="A184" s="35">
        <v>44010</v>
      </c>
      <c r="B184" s="36">
        <f>IF(DADOS!B316="","",DADOS!B316)</f>
        <v>101.9</v>
      </c>
      <c r="C184" s="36">
        <f>IF(DADOS!C316="","",DADOS!C316)</f>
        <v>19.73</v>
      </c>
      <c r="D184" s="36">
        <f>IF(DADOS!D316="","",DADOS!D316)</f>
        <v>16.78</v>
      </c>
      <c r="E184" s="36">
        <f>IF(DADOS!E316="","",DADOS!E316)</f>
        <v>14.03</v>
      </c>
      <c r="F184" s="36">
        <f>IF(DADOS!F316="","",DADOS!F316)</f>
        <v>100</v>
      </c>
      <c r="G184" s="36">
        <f>IF(DADOS!G316="","",DADOS!G316)</f>
        <v>96</v>
      </c>
      <c r="H184" s="36">
        <f>IF(DADOS!H316="","",DADOS!H316)</f>
        <v>79.58</v>
      </c>
      <c r="I184" s="36">
        <f>IF(DADOS!I316="","",DADOS!I316)</f>
        <v>1.833105</v>
      </c>
      <c r="J184" s="36">
        <f>IF(DADOS!J316="","",DADOS!J316)</f>
        <v>1.9150910000000001</v>
      </c>
      <c r="K184" s="36">
        <f>IF(DADOS!K316="","",DADOS!K316)</f>
        <v>8.1986550000000005E-2</v>
      </c>
      <c r="L184" s="36">
        <f>IF(DADOS!L316="","",DADOS!L316)</f>
        <v>16.850000000000001</v>
      </c>
      <c r="M184" s="36">
        <f>IF(DADOS!M316="","",DADOS!M316)</f>
        <v>14.4</v>
      </c>
      <c r="N184" s="36">
        <f>IF(DADOS!N316="","",DADOS!N316)</f>
        <v>9.9700000000000006</v>
      </c>
      <c r="O184" s="36">
        <f>IF(DADOS!O316="","",DADOS!O316)</f>
        <v>2.1417869999999999</v>
      </c>
      <c r="P184" s="36">
        <f>IF(DADOS!P316="","",DADOS!P316)</f>
        <v>4.4097660000000003</v>
      </c>
      <c r="Q184" s="36">
        <f>IF(DADOS!Q316="","",DADOS!Q316)</f>
        <v>251.4204</v>
      </c>
      <c r="R184" s="36">
        <f>IF(DADOS!R316="","",DADOS!R316)</f>
        <v>9.1999999999999993</v>
      </c>
      <c r="S184" s="36">
        <f>IF(DADOS!S316="","",DADOS!S316)</f>
        <v>6.2089999999999996</v>
      </c>
    </row>
    <row r="185" spans="1:19" x14ac:dyDescent="0.2">
      <c r="A185" s="35">
        <v>44011</v>
      </c>
      <c r="B185" s="36">
        <f>IF(DADOS!B317="","",DADOS!B317)</f>
        <v>102</v>
      </c>
      <c r="C185" s="36">
        <f>IF(DADOS!C317="","",DADOS!C317)</f>
        <v>21.9</v>
      </c>
      <c r="D185" s="36">
        <f>IF(DADOS!D317="","",DADOS!D317)</f>
        <v>17.3</v>
      </c>
      <c r="E185" s="36">
        <f>IF(DADOS!E317="","",DADOS!E317)</f>
        <v>11.24</v>
      </c>
      <c r="F185" s="36">
        <f>IF(DADOS!F317="","",DADOS!F317)</f>
        <v>100</v>
      </c>
      <c r="G185" s="36">
        <f>IF(DADOS!G317="","",DADOS!G317)</f>
        <v>87.2</v>
      </c>
      <c r="H185" s="36">
        <f>IF(DADOS!H317="","",DADOS!H317)</f>
        <v>69.13</v>
      </c>
      <c r="I185" s="36">
        <f>IF(DADOS!I317="","",DADOS!I317)</f>
        <v>1.711538</v>
      </c>
      <c r="J185" s="36">
        <f>IF(DADOS!J317="","",DADOS!J317)</f>
        <v>2.010659</v>
      </c>
      <c r="K185" s="36">
        <f>IF(DADOS!K317="","",DADOS!K317)</f>
        <v>0.29912159999999999</v>
      </c>
      <c r="L185" s="36">
        <f>IF(DADOS!L317="","",DADOS!L317)</f>
        <v>16.62</v>
      </c>
      <c r="M185" s="36">
        <f>IF(DADOS!M317="","",DADOS!M317)</f>
        <v>12.61</v>
      </c>
      <c r="N185" s="36">
        <f>IF(DADOS!N317="","",DADOS!N317)</f>
        <v>6.63</v>
      </c>
      <c r="O185" s="36">
        <f>IF(DADOS!O317="","",DADOS!O317)</f>
        <v>2.1912120000000002</v>
      </c>
      <c r="P185" s="36">
        <f>IF(DADOS!P317="","",DADOS!P317)</f>
        <v>4.613289</v>
      </c>
      <c r="Q185" s="36">
        <f>IF(DADOS!Q317="","",DADOS!Q317)</f>
        <v>114.21129999999999</v>
      </c>
      <c r="R185" s="36">
        <f>IF(DADOS!R317="","",DADOS!R317)</f>
        <v>0</v>
      </c>
      <c r="S185" s="36">
        <f>IF(DADOS!S317="","",DADOS!S317)</f>
        <v>8.2100000000000009</v>
      </c>
    </row>
    <row r="186" spans="1:19" x14ac:dyDescent="0.2">
      <c r="A186" s="35">
        <v>44012</v>
      </c>
      <c r="B186" s="36">
        <f>IF(DADOS!B318="","",DADOS!B318)</f>
        <v>101.4</v>
      </c>
      <c r="C186" s="36">
        <f>IF(DADOS!C318="","",DADOS!C318)</f>
        <v>24.49</v>
      </c>
      <c r="D186" s="36">
        <f>IF(DADOS!D318="","",DADOS!D318)</f>
        <v>18.760000000000002</v>
      </c>
      <c r="E186" s="36">
        <f>IF(DADOS!E318="","",DADOS!E318)</f>
        <v>14.54</v>
      </c>
      <c r="F186" s="36">
        <f>IF(DADOS!F318="","",DADOS!F318)</f>
        <v>87.4</v>
      </c>
      <c r="G186" s="36">
        <f>IF(DADOS!G318="","",DADOS!G318)</f>
        <v>74.430000000000007</v>
      </c>
      <c r="H186" s="36">
        <f>IF(DADOS!H318="","",DADOS!H318)</f>
        <v>54.14</v>
      </c>
      <c r="I186" s="36">
        <f>IF(DADOS!I318="","",DADOS!I318)</f>
        <v>1.603858</v>
      </c>
      <c r="J186" s="36">
        <f>IF(DADOS!J318="","",DADOS!J318)</f>
        <v>2.1931150000000001</v>
      </c>
      <c r="K186" s="36">
        <f>IF(DADOS!K318="","",DADOS!K318)</f>
        <v>0.58925720000000004</v>
      </c>
      <c r="L186" s="36">
        <f>IF(DADOS!L318="","",DADOS!L318)</f>
        <v>14.92</v>
      </c>
      <c r="M186" s="36">
        <f>IF(DADOS!M318="","",DADOS!M318)</f>
        <v>11</v>
      </c>
      <c r="N186" s="36">
        <f>IF(DADOS!N318="","",DADOS!N318)</f>
        <v>7.51</v>
      </c>
      <c r="O186" s="36">
        <f>IF(DADOS!O318="","",DADOS!O318)</f>
        <v>4.6979889999999997</v>
      </c>
      <c r="P186" s="36">
        <f>IF(DADOS!P318="","",DADOS!P318)</f>
        <v>8.0523419999999994</v>
      </c>
      <c r="Q186" s="36">
        <f>IF(DADOS!Q318="","",DADOS!Q318)</f>
        <v>75.828699999999998</v>
      </c>
      <c r="R186" s="36">
        <f>IF(DADOS!R318="","",DADOS!R318)</f>
        <v>0</v>
      </c>
      <c r="S186" s="36">
        <f>IF(DADOS!S318="","",DADOS!S318)</f>
        <v>13.25</v>
      </c>
    </row>
    <row r="187" spans="1:19" x14ac:dyDescent="0.2">
      <c r="A187" s="35">
        <v>44013</v>
      </c>
      <c r="B187" s="36">
        <f>IF(DADOS!B343="","",DADOS!B343)</f>
        <v>101.4</v>
      </c>
      <c r="C187" s="36">
        <f>IF(DADOS!C343="","",DADOS!C343)</f>
        <v>29.19</v>
      </c>
      <c r="D187" s="36">
        <f>IF(DADOS!D343="","",DADOS!D343)</f>
        <v>20.96</v>
      </c>
      <c r="E187" s="36">
        <f>IF(DADOS!E343="","",DADOS!E343)</f>
        <v>15.31</v>
      </c>
      <c r="F187" s="36">
        <f>IF(DADOS!F343="","",DADOS!F343)</f>
        <v>98.5</v>
      </c>
      <c r="G187" s="36">
        <f>IF(DADOS!G343="","",DADOS!G343)</f>
        <v>76.28</v>
      </c>
      <c r="H187" s="36">
        <f>IF(DADOS!H343="","",DADOS!H343)</f>
        <v>46.03</v>
      </c>
      <c r="I187" s="36">
        <f>IF(DADOS!I343="","",DADOS!I343)</f>
        <v>1.8496010000000001</v>
      </c>
      <c r="J187" s="36">
        <f>IF(DADOS!J343="","",DADOS!J343)</f>
        <v>2.5452319999999999</v>
      </c>
      <c r="K187" s="36">
        <f>IF(DADOS!K343="","",DADOS!K343)</f>
        <v>0.695631</v>
      </c>
      <c r="L187" s="36">
        <f>IF(DADOS!L343="","",DADOS!L343)</f>
        <v>21.89</v>
      </c>
      <c r="M187" s="36">
        <f>IF(DADOS!M343="","",DADOS!M343)</f>
        <v>14.59</v>
      </c>
      <c r="N187" s="36">
        <f>IF(DADOS!N343="","",DADOS!N343)</f>
        <v>8.83</v>
      </c>
      <c r="O187" s="36">
        <f>IF(DADOS!O343="","",DADOS!O343)</f>
        <v>5.9565919999999997</v>
      </c>
      <c r="P187" s="36">
        <f>IF(DADOS!P343="","",DADOS!P343)</f>
        <v>12.512370000000001</v>
      </c>
      <c r="Q187" s="36">
        <f>IF(DADOS!Q343="","",DADOS!Q343)</f>
        <v>141.0736</v>
      </c>
      <c r="R187" s="36">
        <f>IF(DADOS!R343="","",DADOS!R343)</f>
        <v>20.399999999999999</v>
      </c>
      <c r="S187" s="36">
        <f>IF(DADOS!S343="","",DADOS!S343)</f>
        <v>9.65</v>
      </c>
    </row>
    <row r="188" spans="1:19" x14ac:dyDescent="0.2">
      <c r="A188" s="35">
        <v>44014</v>
      </c>
      <c r="B188" s="36">
        <f>IF(DADOS!B344="","",DADOS!B344)</f>
        <v>101.8</v>
      </c>
      <c r="C188" s="36">
        <f>IF(DADOS!C344="","",DADOS!C344)</f>
        <v>16.559999999999999</v>
      </c>
      <c r="D188" s="36">
        <f>IF(DADOS!D344="","",DADOS!D344)</f>
        <v>12.55</v>
      </c>
      <c r="E188" s="36">
        <f>IF(DADOS!E344="","",DADOS!E344)</f>
        <v>6.8959999999999999</v>
      </c>
      <c r="F188" s="36">
        <f>IF(DADOS!F344="","",DADOS!F344)</f>
        <v>95.6</v>
      </c>
      <c r="G188" s="36">
        <f>IF(DADOS!G344="","",DADOS!G344)</f>
        <v>79.25</v>
      </c>
      <c r="H188" s="36">
        <f>IF(DADOS!H344="","",DADOS!H344)</f>
        <v>54.57</v>
      </c>
      <c r="I188" s="36">
        <f>IF(DADOS!I344="","",DADOS!I344)</f>
        <v>1.1419090000000001</v>
      </c>
      <c r="J188" s="36">
        <f>IF(DADOS!J344="","",DADOS!J344)</f>
        <v>1.4671430000000001</v>
      </c>
      <c r="K188" s="36">
        <f>IF(DADOS!K344="","",DADOS!K344)</f>
        <v>0.32523429999999998</v>
      </c>
      <c r="L188" s="36">
        <f>IF(DADOS!L344="","",DADOS!L344)</f>
        <v>9.2200000000000006</v>
      </c>
      <c r="M188" s="36">
        <f>IF(DADOS!M344="","",DADOS!M344)</f>
        <v>2.9289999999999998</v>
      </c>
      <c r="N188" s="36">
        <f>IF(DADOS!N344="","",DADOS!N344)</f>
        <v>-1.7090000000000001</v>
      </c>
      <c r="O188" s="36">
        <f>IF(DADOS!O344="","",DADOS!O344)</f>
        <v>3.4021089999999998</v>
      </c>
      <c r="P188" s="36">
        <f>IF(DADOS!P344="","",DADOS!P344)</f>
        <v>7.0470940000000004</v>
      </c>
      <c r="Q188" s="36">
        <f>IF(DADOS!Q344="","",DADOS!Q344)</f>
        <v>234.31739999999999</v>
      </c>
      <c r="R188" s="36">
        <f>IF(DADOS!R344="","",DADOS!R344)</f>
        <v>0</v>
      </c>
      <c r="S188" s="36">
        <f>IF(DADOS!S344="","",DADOS!S344)</f>
        <v>13.08</v>
      </c>
    </row>
    <row r="189" spans="1:19" x14ac:dyDescent="0.2">
      <c r="A189" s="35">
        <v>44015</v>
      </c>
      <c r="B189" s="36">
        <f>IF(DADOS!B345="","",DADOS!B345)</f>
        <v>101.9</v>
      </c>
      <c r="C189" s="36">
        <f>IF(DADOS!C345="","",DADOS!C345)</f>
        <v>19</v>
      </c>
      <c r="D189" s="36">
        <f>IF(DADOS!D345="","",DADOS!D345)</f>
        <v>11.81</v>
      </c>
      <c r="E189" s="36">
        <f>IF(DADOS!E345="","",DADOS!E345)</f>
        <v>4.5170000000000003</v>
      </c>
      <c r="F189" s="36">
        <f>IF(DADOS!F345="","",DADOS!F345)</f>
        <v>100</v>
      </c>
      <c r="G189" s="36">
        <f>IF(DADOS!G345="","",DADOS!G345)</f>
        <v>80</v>
      </c>
      <c r="H189" s="36">
        <f>IF(DADOS!H345="","",DADOS!H345)</f>
        <v>46.08</v>
      </c>
      <c r="I189" s="36">
        <f>IF(DADOS!I345="","",DADOS!I345)</f>
        <v>1.0744309999999999</v>
      </c>
      <c r="J189" s="36">
        <f>IF(DADOS!J345="","",DADOS!J345)</f>
        <v>1.4328419999999999</v>
      </c>
      <c r="K189" s="36">
        <f>IF(DADOS!K345="","",DADOS!K345)</f>
        <v>0.35841070000000003</v>
      </c>
      <c r="L189" s="36">
        <f>IF(DADOS!L345="","",DADOS!L345)</f>
        <v>6.2450000000000001</v>
      </c>
      <c r="M189" s="36">
        <f>IF(DADOS!M345="","",DADOS!M345)</f>
        <v>1.5620000000000001</v>
      </c>
      <c r="N189" s="36">
        <f>IF(DADOS!N345="","",DADOS!N345)</f>
        <v>-3.7770000000000001</v>
      </c>
      <c r="O189" s="36">
        <f>IF(DADOS!O345="","",DADOS!O345)</f>
        <v>1.5730999999999999</v>
      </c>
      <c r="P189" s="36">
        <f>IF(DADOS!P345="","",DADOS!P345)</f>
        <v>3.7485740000000001</v>
      </c>
      <c r="Q189" s="36">
        <f>IF(DADOS!Q345="","",DADOS!Q345)</f>
        <v>203.77160000000001</v>
      </c>
      <c r="R189" s="36">
        <f>IF(DADOS!R345="","",DADOS!R345)</f>
        <v>0</v>
      </c>
      <c r="S189" s="36">
        <f>IF(DADOS!S345="","",DADOS!S345)</f>
        <v>15.97</v>
      </c>
    </row>
    <row r="190" spans="1:19" x14ac:dyDescent="0.2">
      <c r="A190" s="35">
        <v>44016</v>
      </c>
      <c r="B190" s="36">
        <f>IF(DADOS!B346="","",DADOS!B346)</f>
        <v>101.8</v>
      </c>
      <c r="C190" s="36">
        <f>IF(DADOS!C346="","",DADOS!C346)</f>
        <v>21.92</v>
      </c>
      <c r="D190" s="36">
        <f>IF(DADOS!D346="","",DADOS!D346)</f>
        <v>12.59</v>
      </c>
      <c r="E190" s="36">
        <f>IF(DADOS!E346="","",DADOS!E346)</f>
        <v>4.8810000000000002</v>
      </c>
      <c r="F190" s="36">
        <f>IF(DADOS!F346="","",DADOS!F346)</f>
        <v>100</v>
      </c>
      <c r="G190" s="36">
        <f>IF(DADOS!G346="","",DADOS!G346)</f>
        <v>73</v>
      </c>
      <c r="H190" s="36">
        <f>IF(DADOS!H346="","",DADOS!H346)</f>
        <v>26.62</v>
      </c>
      <c r="I190" s="36">
        <f>IF(DADOS!I346="","",DADOS!I346)</f>
        <v>0.99085559999999995</v>
      </c>
      <c r="J190" s="36">
        <f>IF(DADOS!J346="","",DADOS!J346)</f>
        <v>1.5331509999999999</v>
      </c>
      <c r="K190" s="36">
        <f>IF(DADOS!K346="","",DADOS!K346)</f>
        <v>0.54229519999999998</v>
      </c>
      <c r="L190" s="36">
        <f>IF(DADOS!L346="","",DADOS!L346)</f>
        <v>6.0739999999999998</v>
      </c>
      <c r="M190" s="36">
        <f>IF(DADOS!M346="","",DADOS!M346)</f>
        <v>-0.316</v>
      </c>
      <c r="N190" s="36">
        <f>IF(DADOS!N346="","",DADOS!N346)</f>
        <v>-8.56</v>
      </c>
      <c r="O190" s="36">
        <f>IF(DADOS!O346="","",DADOS!O346)</f>
        <v>0.98870150000000001</v>
      </c>
      <c r="P190" s="36">
        <f>IF(DADOS!P346="","",DADOS!P346)</f>
        <v>2.4092630000000002</v>
      </c>
      <c r="Q190" s="36">
        <f>IF(DADOS!Q346="","",DADOS!Q346)</f>
        <v>159.0076</v>
      </c>
      <c r="R190" s="36">
        <f>IF(DADOS!R346="","",DADOS!R346)</f>
        <v>0</v>
      </c>
      <c r="S190" s="36">
        <f>IF(DADOS!S346="","",DADOS!S346)</f>
        <v>16.25</v>
      </c>
    </row>
    <row r="191" spans="1:19" x14ac:dyDescent="0.2">
      <c r="A191" s="35">
        <v>44017</v>
      </c>
      <c r="B191" s="36">
        <f>IF(DADOS!B347="","",DADOS!B347)</f>
        <v>101.5</v>
      </c>
      <c r="C191" s="36">
        <f>IF(DADOS!C347="","",DADOS!C347)</f>
        <v>25.84</v>
      </c>
      <c r="D191" s="36">
        <f>IF(DADOS!D347="","",DADOS!D347)</f>
        <v>17.3</v>
      </c>
      <c r="E191" s="36">
        <f>IF(DADOS!E347="","",DADOS!E347)</f>
        <v>8.2799999999999994</v>
      </c>
      <c r="F191" s="36">
        <f>IF(DADOS!F347="","",DADOS!F347)</f>
        <v>92.7</v>
      </c>
      <c r="G191" s="36">
        <f>IF(DADOS!G347="","",DADOS!G347)</f>
        <v>65.430000000000007</v>
      </c>
      <c r="H191" s="36">
        <f>IF(DADOS!H347="","",DADOS!H347)</f>
        <v>37.79</v>
      </c>
      <c r="I191" s="36">
        <f>IF(DADOS!I347="","",DADOS!I347)</f>
        <v>1.251293</v>
      </c>
      <c r="J191" s="36">
        <f>IF(DADOS!J347="","",DADOS!J347)</f>
        <v>2.0902859999999999</v>
      </c>
      <c r="K191" s="36">
        <f>IF(DADOS!K347="","",DADOS!K347)</f>
        <v>0.83899349999999995</v>
      </c>
      <c r="L191" s="36">
        <f>IF(DADOS!L347="","",DADOS!L347)</f>
        <v>9.67</v>
      </c>
      <c r="M191" s="36">
        <f>IF(DADOS!M347="","",DADOS!M347)</f>
        <v>4.9470000000000001</v>
      </c>
      <c r="N191" s="36">
        <f>IF(DADOS!N347="","",DADOS!N347)</f>
        <v>-0.89100000000000001</v>
      </c>
      <c r="O191" s="36">
        <f>IF(DADOS!O347="","",DADOS!O347)</f>
        <v>3.2043780000000002</v>
      </c>
      <c r="P191" s="36">
        <f>IF(DADOS!P347="","",DADOS!P347)</f>
        <v>5.9522810000000002</v>
      </c>
      <c r="Q191" s="36">
        <f>IF(DADOS!Q347="","",DADOS!Q347)</f>
        <v>77.393649999999994</v>
      </c>
      <c r="R191" s="36">
        <f>IF(DADOS!R347="","",DADOS!R347)</f>
        <v>0</v>
      </c>
      <c r="S191" s="36">
        <f>IF(DADOS!S347="","",DADOS!S347)</f>
        <v>15.26</v>
      </c>
    </row>
    <row r="192" spans="1:19" x14ac:dyDescent="0.2">
      <c r="A192" s="35">
        <v>44018</v>
      </c>
      <c r="B192" s="36">
        <f>IF(DADOS!B348="","",DADOS!B348)</f>
        <v>101.5</v>
      </c>
      <c r="C192" s="36">
        <f>IF(DADOS!C348="","",DADOS!C348)</f>
        <v>25.77</v>
      </c>
      <c r="D192" s="36">
        <f>IF(DADOS!D348="","",DADOS!D348)</f>
        <v>20.83</v>
      </c>
      <c r="E192" s="36">
        <f>IF(DADOS!E348="","",DADOS!E348)</f>
        <v>16.600000000000001</v>
      </c>
      <c r="F192" s="36">
        <f>IF(DADOS!F348="","",DADOS!F348)</f>
        <v>87.9</v>
      </c>
      <c r="G192" s="36">
        <f>IF(DADOS!G348="","",DADOS!G348)</f>
        <v>65.760000000000005</v>
      </c>
      <c r="H192" s="36">
        <f>IF(DADOS!H348="","",DADOS!H348)</f>
        <v>47.35</v>
      </c>
      <c r="I192" s="36">
        <f>IF(DADOS!I348="","",DADOS!I348)</f>
        <v>1.604114</v>
      </c>
      <c r="J192" s="36">
        <f>IF(DADOS!J348="","",DADOS!J348)</f>
        <v>2.4880209999999998</v>
      </c>
      <c r="K192" s="36">
        <f>IF(DADOS!K348="","",DADOS!K348)</f>
        <v>0.88390690000000005</v>
      </c>
      <c r="L192" s="36">
        <f>IF(DADOS!L348="","",DADOS!L348)</f>
        <v>15.77</v>
      </c>
      <c r="M192" s="36">
        <f>IF(DADOS!M348="","",DADOS!M348)</f>
        <v>11.04</v>
      </c>
      <c r="N192" s="36">
        <f>IF(DADOS!N348="","",DADOS!N348)</f>
        <v>8.4700000000000006</v>
      </c>
      <c r="O192" s="36">
        <f>IF(DADOS!O348="","",DADOS!O348)</f>
        <v>2.5767769999999999</v>
      </c>
      <c r="P192" s="36">
        <f>IF(DADOS!P348="","",DADOS!P348)</f>
        <v>7.130795</v>
      </c>
      <c r="Q192" s="36">
        <f>IF(DADOS!Q348="","",DADOS!Q348)</f>
        <v>68.827669999999998</v>
      </c>
      <c r="R192" s="36">
        <f>IF(DADOS!R348="","",DADOS!R348)</f>
        <v>0</v>
      </c>
      <c r="S192" s="36">
        <f>IF(DADOS!S348="","",DADOS!S348)</f>
        <v>5.8259999999999996</v>
      </c>
    </row>
    <row r="193" spans="1:19" x14ac:dyDescent="0.2">
      <c r="A193" s="35">
        <v>44019</v>
      </c>
      <c r="B193" s="36">
        <f>IF(DADOS!B349="","",DADOS!B349)</f>
        <v>101.6</v>
      </c>
      <c r="C193" s="36">
        <f>IF(DADOS!C349="","",DADOS!C349)</f>
        <v>26.57</v>
      </c>
      <c r="D193" s="36">
        <f>IF(DADOS!D349="","",DADOS!D349)</f>
        <v>21.05</v>
      </c>
      <c r="E193" s="36">
        <f>IF(DADOS!E349="","",DADOS!E349)</f>
        <v>17.37</v>
      </c>
      <c r="F193" s="36">
        <f>IF(DADOS!F349="","",DADOS!F349)</f>
        <v>99.8</v>
      </c>
      <c r="G193" s="36">
        <f>IF(DADOS!G349="","",DADOS!G349)</f>
        <v>83.6</v>
      </c>
      <c r="H193" s="36">
        <f>IF(DADOS!H349="","",DADOS!H349)</f>
        <v>60.53</v>
      </c>
      <c r="I193" s="36">
        <f>IF(DADOS!I349="","",DADOS!I349)</f>
        <v>2.0693480000000002</v>
      </c>
      <c r="J193" s="36">
        <f>IF(DADOS!J349="","",DADOS!J349)</f>
        <v>2.521414</v>
      </c>
      <c r="K193" s="36">
        <f>IF(DADOS!K349="","",DADOS!K349)</f>
        <v>0.4520651</v>
      </c>
      <c r="L193" s="36">
        <f>IF(DADOS!L349="","",DADOS!L349)</f>
        <v>22.05</v>
      </c>
      <c r="M193" s="36">
        <f>IF(DADOS!M349="","",DADOS!M349)</f>
        <v>17.5</v>
      </c>
      <c r="N193" s="36">
        <f>IF(DADOS!N349="","",DADOS!N349)</f>
        <v>14.34</v>
      </c>
      <c r="O193" s="36">
        <f>IF(DADOS!O349="","",DADOS!O349)</f>
        <v>1.8288340000000001</v>
      </c>
      <c r="P193" s="36">
        <f>IF(DADOS!P349="","",DADOS!P349)</f>
        <v>3.4310719999999999</v>
      </c>
      <c r="Q193" s="36">
        <f>IF(DADOS!Q349="","",DADOS!Q349)</f>
        <v>112.5428</v>
      </c>
      <c r="R193" s="36">
        <f>IF(DADOS!R349="","",DADOS!R349)</f>
        <v>3.6</v>
      </c>
      <c r="S193" s="36">
        <f>IF(DADOS!S349="","",DADOS!S349)</f>
        <v>6.9359999999999999</v>
      </c>
    </row>
    <row r="194" spans="1:19" x14ac:dyDescent="0.2">
      <c r="A194" s="35">
        <v>44020</v>
      </c>
      <c r="B194" s="36">
        <f>IF(DADOS!B350="","",DADOS!B350)</f>
        <v>101.2</v>
      </c>
      <c r="C194" s="36">
        <f>IF(DADOS!C350="","",DADOS!C350)</f>
        <v>30.19</v>
      </c>
      <c r="D194" s="36">
        <f>IF(DADOS!D350="","",DADOS!D350)</f>
        <v>23.21</v>
      </c>
      <c r="E194" s="36">
        <f>IF(DADOS!E350="","",DADOS!E350)</f>
        <v>17.43</v>
      </c>
      <c r="F194" s="36">
        <f>IF(DADOS!F350="","",DADOS!F350)</f>
        <v>99.8</v>
      </c>
      <c r="G194" s="36">
        <f>IF(DADOS!G350="","",DADOS!G350)</f>
        <v>74.150000000000006</v>
      </c>
      <c r="H194" s="36">
        <f>IF(DADOS!H350="","",DADOS!H350)</f>
        <v>38.71</v>
      </c>
      <c r="I194" s="36">
        <f>IF(DADOS!I350="","",DADOS!I350)</f>
        <v>2.0233539999999999</v>
      </c>
      <c r="J194" s="36">
        <f>IF(DADOS!J350="","",DADOS!J350)</f>
        <v>2.913125</v>
      </c>
      <c r="K194" s="36">
        <f>IF(DADOS!K350="","",DADOS!K350)</f>
        <v>0.88977099999999998</v>
      </c>
      <c r="L194" s="36">
        <f>IF(DADOS!L350="","",DADOS!L350)</f>
        <v>21.5</v>
      </c>
      <c r="M194" s="36">
        <f>IF(DADOS!M350="","",DADOS!M350)</f>
        <v>16.87</v>
      </c>
      <c r="N194" s="36">
        <f>IF(DADOS!N350="","",DADOS!N350)</f>
        <v>10.82</v>
      </c>
      <c r="O194" s="36">
        <f>IF(DADOS!O350="","",DADOS!O350)</f>
        <v>3.3855550000000001</v>
      </c>
      <c r="P194" s="36">
        <f>IF(DADOS!P350="","",DADOS!P350)</f>
        <v>8.8604079999999996</v>
      </c>
      <c r="Q194" s="36">
        <f>IF(DADOS!Q350="","",DADOS!Q350)</f>
        <v>72.908199999999994</v>
      </c>
      <c r="R194" s="36">
        <f>IF(DADOS!R350="","",DADOS!R350)</f>
        <v>0</v>
      </c>
      <c r="S194" s="36">
        <f>IF(DADOS!S350="","",DADOS!S350)</f>
        <v>13.22</v>
      </c>
    </row>
    <row r="195" spans="1:19" x14ac:dyDescent="0.2">
      <c r="A195" s="35">
        <v>44021</v>
      </c>
      <c r="B195" s="36">
        <f>IF(DADOS!B351="","",DADOS!B351)</f>
        <v>102.1</v>
      </c>
      <c r="C195" s="36">
        <f>IF(DADOS!C351="","",DADOS!C351)</f>
        <v>20.76</v>
      </c>
      <c r="D195" s="36">
        <f>IF(DADOS!D351="","",DADOS!D351)</f>
        <v>15.08</v>
      </c>
      <c r="E195" s="36">
        <f>IF(DADOS!E351="","",DADOS!E351)</f>
        <v>12.52</v>
      </c>
      <c r="F195" s="36">
        <f>IF(DADOS!F351="","",DADOS!F351)</f>
        <v>99.9</v>
      </c>
      <c r="G195" s="36">
        <f>IF(DADOS!G351="","",DADOS!G351)</f>
        <v>95.2</v>
      </c>
      <c r="H195" s="36">
        <f>IF(DADOS!H351="","",DADOS!H351)</f>
        <v>83.1</v>
      </c>
      <c r="I195" s="36">
        <f>IF(DADOS!I351="","",DADOS!I351)</f>
        <v>1.6511549999999999</v>
      </c>
      <c r="J195" s="36">
        <f>IF(DADOS!J351="","",DADOS!J351)</f>
        <v>1.7293670000000001</v>
      </c>
      <c r="K195" s="36">
        <f>IF(DADOS!K351="","",DADOS!K351)</f>
        <v>7.8211630000000004E-2</v>
      </c>
      <c r="L195" s="36">
        <f>IF(DADOS!L351="","",DADOS!L351)</f>
        <v>21.07</v>
      </c>
      <c r="M195" s="36">
        <f>IF(DADOS!M351="","",DADOS!M351)</f>
        <v>11.53</v>
      </c>
      <c r="N195" s="36">
        <f>IF(DADOS!N351="","",DADOS!N351)</f>
        <v>6.9889999999999999</v>
      </c>
      <c r="O195" s="36">
        <f>IF(DADOS!O351="","",DADOS!O351)</f>
        <v>2.8721489999999998</v>
      </c>
      <c r="P195" s="36">
        <f>IF(DADOS!P351="","",DADOS!P351)</f>
        <v>4.9989400000000002</v>
      </c>
      <c r="Q195" s="36">
        <f>IF(DADOS!Q351="","",DADOS!Q351)</f>
        <v>261.20679999999999</v>
      </c>
      <c r="R195" s="36">
        <f>IF(DADOS!R351="","",DADOS!R351)</f>
        <v>5</v>
      </c>
      <c r="S195" s="36">
        <f>IF(DADOS!S351="","",DADOS!S351)</f>
        <v>3.3460000000000001</v>
      </c>
    </row>
    <row r="196" spans="1:19" x14ac:dyDescent="0.2">
      <c r="A196" s="35">
        <v>44022</v>
      </c>
      <c r="B196" s="36">
        <f>IF(DADOS!B352="","",DADOS!B352)</f>
        <v>102.1</v>
      </c>
      <c r="C196" s="36">
        <f>IF(DADOS!C352="","",DADOS!C352)</f>
        <v>21.11</v>
      </c>
      <c r="D196" s="36">
        <f>IF(DADOS!D352="","",DADOS!D352)</f>
        <v>14.13</v>
      </c>
      <c r="E196" s="36">
        <f>IF(DADOS!E352="","",DADOS!E352)</f>
        <v>8.6</v>
      </c>
      <c r="F196" s="36">
        <f>IF(DADOS!F352="","",DADOS!F352)</f>
        <v>98.9</v>
      </c>
      <c r="G196" s="36">
        <f>IF(DADOS!G352="","",DADOS!G352)</f>
        <v>78.63</v>
      </c>
      <c r="H196" s="36">
        <f>IF(DADOS!H352="","",DADOS!H352)</f>
        <v>42.63</v>
      </c>
      <c r="I196" s="36">
        <f>IF(DADOS!I352="","",DADOS!I352)</f>
        <v>1.229252</v>
      </c>
      <c r="J196" s="36">
        <f>IF(DADOS!J352="","",DADOS!J352)</f>
        <v>1.645265</v>
      </c>
      <c r="K196" s="36">
        <f>IF(DADOS!K352="","",DADOS!K352)</f>
        <v>0.41601379999999999</v>
      </c>
      <c r="L196" s="36">
        <f>IF(DADOS!L352="","",DADOS!L352)</f>
        <v>8.16</v>
      </c>
      <c r="M196" s="36">
        <f>IF(DADOS!M352="","",DADOS!M352)</f>
        <v>4.681</v>
      </c>
      <c r="N196" s="36">
        <f>IF(DADOS!N352="","",DADOS!N352)</f>
        <v>0.55900000000000005</v>
      </c>
      <c r="O196" s="36">
        <f>IF(DADOS!O352="","",DADOS!O352)</f>
        <v>1.692296</v>
      </c>
      <c r="P196" s="36">
        <f>IF(DADOS!P352="","",DADOS!P352)</f>
        <v>3.0431029999999999</v>
      </c>
      <c r="Q196" s="36">
        <f>IF(DADOS!Q352="","",DADOS!Q352)</f>
        <v>192.25980000000001</v>
      </c>
      <c r="R196" s="36">
        <f>IF(DADOS!R352="","",DADOS!R352)</f>
        <v>0</v>
      </c>
      <c r="S196" s="36">
        <f>IF(DADOS!S352="","",DADOS!S352)</f>
        <v>15.36</v>
      </c>
    </row>
    <row r="197" spans="1:19" x14ac:dyDescent="0.2">
      <c r="A197" s="35">
        <v>44023</v>
      </c>
      <c r="B197" s="36">
        <f>IF(DADOS!B353="","",DADOS!B353)</f>
        <v>101.6</v>
      </c>
      <c r="C197" s="36">
        <f>IF(DADOS!C353="","",DADOS!C353)</f>
        <v>26.59</v>
      </c>
      <c r="D197" s="36">
        <f>IF(DADOS!D353="","",DADOS!D353)</f>
        <v>16.62</v>
      </c>
      <c r="E197" s="36">
        <f>IF(DADOS!E353="","",DADOS!E353)</f>
        <v>7.26</v>
      </c>
      <c r="F197" s="36">
        <f>IF(DADOS!F353="","",DADOS!F353)</f>
        <v>100</v>
      </c>
      <c r="G197" s="36">
        <f>IF(DADOS!G353="","",DADOS!G353)</f>
        <v>73.69</v>
      </c>
      <c r="H197" s="36">
        <f>IF(DADOS!H353="","",DADOS!H353)</f>
        <v>39.82</v>
      </c>
      <c r="I197" s="36">
        <f>IF(DADOS!I353="","",DADOS!I353)</f>
        <v>1.3265</v>
      </c>
      <c r="J197" s="36">
        <f>IF(DADOS!J353="","",DADOS!J353)</f>
        <v>2.0421279999999999</v>
      </c>
      <c r="K197" s="36">
        <f>IF(DADOS!K353="","",DADOS!K353)</f>
        <v>0.71562720000000002</v>
      </c>
      <c r="L197" s="36">
        <f>IF(DADOS!L353="","",DADOS!L353)</f>
        <v>11.41</v>
      </c>
      <c r="M197" s="36">
        <f>IF(DADOS!M353="","",DADOS!M353)</f>
        <v>6.298</v>
      </c>
      <c r="N197" s="36">
        <f>IF(DADOS!N353="","",DADOS!N353)</f>
        <v>0.42799999999999999</v>
      </c>
      <c r="O197" s="36">
        <f>IF(DADOS!O353="","",DADOS!O353)</f>
        <v>2.4111850000000001</v>
      </c>
      <c r="P197" s="36">
        <f>IF(DADOS!P353="","",DADOS!P353)</f>
        <v>6.9192929999999997</v>
      </c>
      <c r="Q197" s="36">
        <f>IF(DADOS!Q353="","",DADOS!Q353)</f>
        <v>104.0705</v>
      </c>
      <c r="R197" s="36">
        <f>IF(DADOS!R353="","",DADOS!R353)</f>
        <v>0</v>
      </c>
      <c r="S197" s="36">
        <f>IF(DADOS!S353="","",DADOS!S353)</f>
        <v>15.26</v>
      </c>
    </row>
    <row r="198" spans="1:19" x14ac:dyDescent="0.2">
      <c r="A198" s="35">
        <v>44024</v>
      </c>
      <c r="B198" s="36">
        <f>IF(DADOS!B354="","",DADOS!B354)</f>
        <v>101.4</v>
      </c>
      <c r="C198" s="36">
        <f>IF(DADOS!C354="","",DADOS!C354)</f>
        <v>30.6</v>
      </c>
      <c r="D198" s="36">
        <f>IF(DADOS!D354="","",DADOS!D354)</f>
        <v>22.48</v>
      </c>
      <c r="E198" s="36">
        <f>IF(DADOS!E354="","",DADOS!E354)</f>
        <v>15.73</v>
      </c>
      <c r="F198" s="36">
        <f>IF(DADOS!F354="","",DADOS!F354)</f>
        <v>94.1</v>
      </c>
      <c r="G198" s="36">
        <f>IF(DADOS!G354="","",DADOS!G354)</f>
        <v>65.319999999999993</v>
      </c>
      <c r="H198" s="36">
        <f>IF(DADOS!H354="","",DADOS!H354)</f>
        <v>35.26</v>
      </c>
      <c r="I198" s="36">
        <f>IF(DADOS!I354="","",DADOS!I354)</f>
        <v>1.7169129999999999</v>
      </c>
      <c r="J198" s="36">
        <f>IF(DADOS!J354="","",DADOS!J354)</f>
        <v>2.8129279999999999</v>
      </c>
      <c r="K198" s="36">
        <f>IF(DADOS!K354="","",DADOS!K354)</f>
        <v>1.096014</v>
      </c>
      <c r="L198" s="36">
        <f>IF(DADOS!L354="","",DADOS!L354)</f>
        <v>18.149999999999999</v>
      </c>
      <c r="M198" s="36">
        <f>IF(DADOS!M354="","",DADOS!M354)</f>
        <v>12.76</v>
      </c>
      <c r="N198" s="36">
        <f>IF(DADOS!N354="","",DADOS!N354)</f>
        <v>9.32</v>
      </c>
      <c r="O198" s="36">
        <f>IF(DADOS!O354="","",DADOS!O354)</f>
        <v>2.8807109999999998</v>
      </c>
      <c r="P198" s="36">
        <f>IF(DADOS!P354="","",DADOS!P354)</f>
        <v>6.6191899999999997</v>
      </c>
      <c r="Q198" s="36">
        <f>IF(DADOS!Q354="","",DADOS!Q354)</f>
        <v>58.611690000000003</v>
      </c>
      <c r="R198" s="36">
        <f>IF(DADOS!R354="","",DADOS!R354)</f>
        <v>0</v>
      </c>
      <c r="S198" s="36">
        <f>IF(DADOS!S354="","",DADOS!S354)</f>
        <v>13.94</v>
      </c>
    </row>
    <row r="199" spans="1:19" x14ac:dyDescent="0.2">
      <c r="A199" s="35">
        <v>44025</v>
      </c>
      <c r="B199" s="36">
        <f>IF(DADOS!B355="","",DADOS!B355)</f>
        <v>101.6</v>
      </c>
      <c r="C199" s="36">
        <f>IF(DADOS!C355="","",DADOS!C355)</f>
        <v>31.03</v>
      </c>
      <c r="D199" s="36">
        <f>IF(DADOS!D355="","",DADOS!D355)</f>
        <v>23.08</v>
      </c>
      <c r="E199" s="36">
        <f>IF(DADOS!E355="","",DADOS!E355)</f>
        <v>18.04</v>
      </c>
      <c r="F199" s="36">
        <f>IF(DADOS!F355="","",DADOS!F355)</f>
        <v>95.1</v>
      </c>
      <c r="G199" s="36">
        <f>IF(DADOS!G355="","",DADOS!G355)</f>
        <v>65.83</v>
      </c>
      <c r="H199" s="36">
        <f>IF(DADOS!H355="","",DADOS!H355)</f>
        <v>38.46</v>
      </c>
      <c r="I199" s="36">
        <f>IF(DADOS!I355="","",DADOS!I355)</f>
        <v>1.8068</v>
      </c>
      <c r="J199" s="36">
        <f>IF(DADOS!J355="","",DADOS!J355)</f>
        <v>2.901319</v>
      </c>
      <c r="K199" s="36">
        <f>IF(DADOS!K355="","",DADOS!K355)</f>
        <v>1.0945180000000001</v>
      </c>
      <c r="L199" s="36">
        <f>IF(DADOS!L355="","",DADOS!L355)</f>
        <v>19.23</v>
      </c>
      <c r="M199" s="36">
        <f>IF(DADOS!M355="","",DADOS!M355)</f>
        <v>13.95</v>
      </c>
      <c r="N199" s="36">
        <f>IF(DADOS!N355="","",DADOS!N355)</f>
        <v>10.07</v>
      </c>
      <c r="O199" s="36">
        <f>IF(DADOS!O355="","",DADOS!O355)</f>
        <v>2.1756229999999999</v>
      </c>
      <c r="P199" s="36">
        <f>IF(DADOS!P355="","",DADOS!P355)</f>
        <v>7.3780869999999998</v>
      </c>
      <c r="Q199" s="36">
        <f>IF(DADOS!Q355="","",DADOS!Q355)</f>
        <v>174.7638</v>
      </c>
      <c r="R199" s="36">
        <f>IF(DADOS!R355="","",DADOS!R355)</f>
        <v>0</v>
      </c>
      <c r="S199" s="36">
        <f>IF(DADOS!S355="","",DADOS!S355)</f>
        <v>14.23</v>
      </c>
    </row>
    <row r="200" spans="1:19" x14ac:dyDescent="0.2">
      <c r="A200" s="35">
        <v>44026</v>
      </c>
      <c r="B200" s="36">
        <f>IF(DADOS!B356="","",DADOS!B356)</f>
        <v>101.8</v>
      </c>
      <c r="C200" s="36">
        <f>IF(DADOS!C356="","",DADOS!C356)</f>
        <v>29.99</v>
      </c>
      <c r="D200" s="36">
        <f>IF(DADOS!D356="","",DADOS!D356)</f>
        <v>23.09</v>
      </c>
      <c r="E200" s="36">
        <f>IF(DADOS!E356="","",DADOS!E356)</f>
        <v>16.79</v>
      </c>
      <c r="F200" s="36">
        <f>IF(DADOS!F356="","",DADOS!F356)</f>
        <v>99.5</v>
      </c>
      <c r="G200" s="36">
        <f>IF(DADOS!G356="","",DADOS!G356)</f>
        <v>76.319999999999993</v>
      </c>
      <c r="H200" s="36">
        <f>IF(DADOS!H356="","",DADOS!H356)</f>
        <v>47.08</v>
      </c>
      <c r="I200" s="36">
        <f>IF(DADOS!I356="","",DADOS!I356)</f>
        <v>2.0892620000000002</v>
      </c>
      <c r="J200" s="36">
        <f>IF(DADOS!J356="","",DADOS!J356)</f>
        <v>2.897529</v>
      </c>
      <c r="K200" s="36">
        <f>IF(DADOS!K356="","",DADOS!K356)</f>
        <v>0.8082667</v>
      </c>
      <c r="L200" s="36">
        <f>IF(DADOS!L356="","",DADOS!L356)</f>
        <v>21.22</v>
      </c>
      <c r="M200" s="36">
        <f>IF(DADOS!M356="","",DADOS!M356)</f>
        <v>17.760000000000002</v>
      </c>
      <c r="N200" s="36">
        <f>IF(DADOS!N356="","",DADOS!N356)</f>
        <v>14.76</v>
      </c>
      <c r="O200" s="36">
        <f>IF(DADOS!O356="","",DADOS!O356)</f>
        <v>2.1964440000000001</v>
      </c>
      <c r="P200" s="36">
        <f>IF(DADOS!P356="","",DADOS!P356)</f>
        <v>5.7308870000000001</v>
      </c>
      <c r="Q200" s="36">
        <f>IF(DADOS!Q356="","",DADOS!Q356)</f>
        <v>202.2886</v>
      </c>
      <c r="R200" s="36">
        <f>IF(DADOS!R356="","",DADOS!R356)</f>
        <v>1.4</v>
      </c>
      <c r="S200" s="36">
        <f>IF(DADOS!S356="","",DADOS!S356)</f>
        <v>11.65</v>
      </c>
    </row>
    <row r="201" spans="1:19" x14ac:dyDescent="0.2">
      <c r="A201" s="35">
        <v>44027</v>
      </c>
      <c r="B201" s="36">
        <f>IF(DADOS!B357="","",DADOS!B357)</f>
        <v>102</v>
      </c>
      <c r="C201" s="36">
        <f>IF(DADOS!C357="","",DADOS!C357)</f>
        <v>27.66</v>
      </c>
      <c r="D201" s="36">
        <f>IF(DADOS!D357="","",DADOS!D357)</f>
        <v>20.97</v>
      </c>
      <c r="E201" s="36">
        <f>IF(DADOS!E357="","",DADOS!E357)</f>
        <v>14.81</v>
      </c>
      <c r="F201" s="36">
        <f>IF(DADOS!F357="","",DADOS!F357)</f>
        <v>98.7</v>
      </c>
      <c r="G201" s="36">
        <f>IF(DADOS!G357="","",DADOS!G357)</f>
        <v>72.69</v>
      </c>
      <c r="H201" s="36">
        <f>IF(DADOS!H357="","",DADOS!H357)</f>
        <v>37.6</v>
      </c>
      <c r="I201" s="36">
        <f>IF(DADOS!I357="","",DADOS!I357)</f>
        <v>1.7643759999999999</v>
      </c>
      <c r="J201" s="36">
        <f>IF(DADOS!J357="","",DADOS!J357)</f>
        <v>2.5304500000000001</v>
      </c>
      <c r="K201" s="36">
        <f>IF(DADOS!K357="","",DADOS!K357)</f>
        <v>0.76607409999999998</v>
      </c>
      <c r="L201" s="36">
        <f>IF(DADOS!L357="","",DADOS!L357)</f>
        <v>21.18</v>
      </c>
      <c r="M201" s="36">
        <f>IF(DADOS!M357="","",DADOS!M357)</f>
        <v>13.06</v>
      </c>
      <c r="N201" s="36">
        <f>IF(DADOS!N357="","",DADOS!N357)</f>
        <v>3.9660000000000002</v>
      </c>
      <c r="O201" s="36">
        <f>IF(DADOS!O357="","",DADOS!O357)</f>
        <v>1.741536</v>
      </c>
      <c r="P201" s="36">
        <f>IF(DADOS!P357="","",DADOS!P357)</f>
        <v>3.3807659999999999</v>
      </c>
      <c r="Q201" s="36">
        <f>IF(DADOS!Q357="","",DADOS!Q357)</f>
        <v>191.31299999999999</v>
      </c>
      <c r="R201" s="36">
        <f>IF(DADOS!R357="","",DADOS!R357)</f>
        <v>0.2</v>
      </c>
      <c r="S201" s="36">
        <f>IF(DADOS!S357="","",DADOS!S357)</f>
        <v>15.37</v>
      </c>
    </row>
    <row r="202" spans="1:19" x14ac:dyDescent="0.2">
      <c r="A202" s="35">
        <v>44028</v>
      </c>
      <c r="B202" s="36">
        <f>IF(DADOS!B358="","",DADOS!B358)</f>
        <v>102</v>
      </c>
      <c r="C202" s="36">
        <f>IF(DADOS!C358="","",DADOS!C358)</f>
        <v>27.48</v>
      </c>
      <c r="D202" s="36">
        <f>IF(DADOS!D358="","",DADOS!D358)</f>
        <v>19.239999999999998</v>
      </c>
      <c r="E202" s="36">
        <f>IF(DADOS!E358="","",DADOS!E358)</f>
        <v>10.65</v>
      </c>
      <c r="F202" s="36">
        <f>IF(DADOS!F358="","",DADOS!F358)</f>
        <v>97.7</v>
      </c>
      <c r="G202" s="36">
        <f>IF(DADOS!G358="","",DADOS!G358)</f>
        <v>73.099999999999994</v>
      </c>
      <c r="H202" s="36">
        <f>IF(DADOS!H358="","",DADOS!H358)</f>
        <v>47.01</v>
      </c>
      <c r="I202" s="36">
        <f>IF(DADOS!I358="","",DADOS!I358)</f>
        <v>1.5935950000000001</v>
      </c>
      <c r="J202" s="36">
        <f>IF(DADOS!J358="","",DADOS!J358)</f>
        <v>2.34267</v>
      </c>
      <c r="K202" s="36">
        <f>IF(DADOS!K358="","",DADOS!K358)</f>
        <v>0.74907489999999999</v>
      </c>
      <c r="L202" s="36">
        <f>IF(DADOS!L358="","",DADOS!L358)</f>
        <v>16.649999999999999</v>
      </c>
      <c r="M202" s="36">
        <f>IF(DADOS!M358="","",DADOS!M358)</f>
        <v>10.79</v>
      </c>
      <c r="N202" s="36">
        <f>IF(DADOS!N358="","",DADOS!N358)</f>
        <v>4.68</v>
      </c>
      <c r="O202" s="36">
        <f>IF(DADOS!O358="","",DADOS!O358)</f>
        <v>1.7614810000000001</v>
      </c>
      <c r="P202" s="36">
        <f>IF(DADOS!P358="","",DADOS!P358)</f>
        <v>4.7493780000000001</v>
      </c>
      <c r="Q202" s="36">
        <f>IF(DADOS!Q358="","",DADOS!Q358)</f>
        <v>119.7469</v>
      </c>
      <c r="R202" s="36">
        <f>IF(DADOS!R358="","",DADOS!R358)</f>
        <v>0</v>
      </c>
      <c r="S202" s="36">
        <f>IF(DADOS!S358="","",DADOS!S358)</f>
        <v>15.48</v>
      </c>
    </row>
    <row r="203" spans="1:19" x14ac:dyDescent="0.2">
      <c r="A203" s="35">
        <v>44029</v>
      </c>
      <c r="B203" s="36">
        <f>IF(DADOS!B359="","",DADOS!B359)</f>
        <v>101.9</v>
      </c>
      <c r="C203" s="36">
        <f>IF(DADOS!C359="","",DADOS!C359)</f>
        <v>25.15</v>
      </c>
      <c r="D203" s="36">
        <f>IF(DADOS!D359="","",DADOS!D359)</f>
        <v>20.149999999999999</v>
      </c>
      <c r="E203" s="36">
        <f>IF(DADOS!E359="","",DADOS!E359)</f>
        <v>16.82</v>
      </c>
      <c r="F203" s="36">
        <f>IF(DADOS!F359="","",DADOS!F359)</f>
        <v>82.8</v>
      </c>
      <c r="G203" s="36">
        <f>IF(DADOS!G359="","",DADOS!G359)</f>
        <v>68.86</v>
      </c>
      <c r="H203" s="36">
        <f>IF(DADOS!H359="","",DADOS!H359)</f>
        <v>47.61</v>
      </c>
      <c r="I203" s="36">
        <f>IF(DADOS!I359="","",DADOS!I359)</f>
        <v>1.6039190000000001</v>
      </c>
      <c r="J203" s="36">
        <f>IF(DADOS!J359="","",DADOS!J359)</f>
        <v>2.3810370000000001</v>
      </c>
      <c r="K203" s="36">
        <f>IF(DADOS!K359="","",DADOS!K359)</f>
        <v>0.77711859999999999</v>
      </c>
      <c r="L203" s="36">
        <f>IF(DADOS!L359="","",DADOS!L359)</f>
        <v>13.38</v>
      </c>
      <c r="M203" s="36">
        <f>IF(DADOS!M359="","",DADOS!M359)</f>
        <v>11.09</v>
      </c>
      <c r="N203" s="36">
        <f>IF(DADOS!N359="","",DADOS!N359)</f>
        <v>7.351</v>
      </c>
      <c r="O203" s="36">
        <f>IF(DADOS!O359="","",DADOS!O359)</f>
        <v>2.5963240000000001</v>
      </c>
      <c r="P203" s="36">
        <f>IF(DADOS!P359="","",DADOS!P359)</f>
        <v>5.7295939999999996</v>
      </c>
      <c r="Q203" s="36">
        <f>IF(DADOS!Q359="","",DADOS!Q359)</f>
        <v>88.710160000000002</v>
      </c>
      <c r="R203" s="36">
        <f>IF(DADOS!R359="","",DADOS!R359)</f>
        <v>0</v>
      </c>
      <c r="S203" s="36">
        <f>IF(DADOS!S359="","",DADOS!S359)</f>
        <v>9.49</v>
      </c>
    </row>
    <row r="204" spans="1:19" x14ac:dyDescent="0.2">
      <c r="A204" s="35">
        <v>44030</v>
      </c>
      <c r="B204" s="36">
        <f>IF(DADOS!B360="","",DADOS!B360)</f>
        <v>101.9</v>
      </c>
      <c r="C204" s="36">
        <f>IF(DADOS!C360="","",DADOS!C360)</f>
        <v>30.23</v>
      </c>
      <c r="D204" s="36">
        <f>IF(DADOS!D360="","",DADOS!D360)</f>
        <v>22.62</v>
      </c>
      <c r="E204" s="36">
        <f>IF(DADOS!E360="","",DADOS!E360)</f>
        <v>14.98</v>
      </c>
      <c r="F204" s="36">
        <f>IF(DADOS!F360="","",DADOS!F360)</f>
        <v>96.9</v>
      </c>
      <c r="G204" s="36">
        <f>IF(DADOS!G360="","",DADOS!G360)</f>
        <v>64.47</v>
      </c>
      <c r="H204" s="36">
        <f>IF(DADOS!H360="","",DADOS!H360)</f>
        <v>34.35</v>
      </c>
      <c r="I204" s="36">
        <f>IF(DADOS!I360="","",DADOS!I360)</f>
        <v>1.692329</v>
      </c>
      <c r="J204" s="36">
        <f>IF(DADOS!J360="","",DADOS!J360)</f>
        <v>2.8370950000000001</v>
      </c>
      <c r="K204" s="36">
        <f>IF(DADOS!K360="","",DADOS!K360)</f>
        <v>1.144765</v>
      </c>
      <c r="L204" s="36">
        <f>IF(DADOS!L360="","",DADOS!L360)</f>
        <v>17.11</v>
      </c>
      <c r="M204" s="36">
        <f>IF(DADOS!M360="","",DADOS!M360)</f>
        <v>12.4</v>
      </c>
      <c r="N204" s="36">
        <f>IF(DADOS!N360="","",DADOS!N360)</f>
        <v>8.1</v>
      </c>
      <c r="O204" s="36">
        <f>IF(DADOS!O360="","",DADOS!O360)</f>
        <v>2.3083360000000002</v>
      </c>
      <c r="P204" s="36">
        <f>IF(DADOS!P360="","",DADOS!P360)</f>
        <v>5.9607929999999998</v>
      </c>
      <c r="Q204" s="36">
        <f>IF(DADOS!Q360="","",DADOS!Q360)</f>
        <v>78.661640000000006</v>
      </c>
      <c r="R204" s="36">
        <f>IF(DADOS!R360="","",DADOS!R360)</f>
        <v>0</v>
      </c>
      <c r="S204" s="36">
        <f>IF(DADOS!S360="","",DADOS!S360)</f>
        <v>15.35</v>
      </c>
    </row>
    <row r="205" spans="1:19" x14ac:dyDescent="0.2">
      <c r="A205" s="35">
        <v>44031</v>
      </c>
      <c r="B205" s="36">
        <f>IF(DADOS!B361="","",DADOS!B361)</f>
        <v>101.8</v>
      </c>
      <c r="C205" s="36">
        <f>IF(DADOS!C361="","",DADOS!C361)</f>
        <v>30.3</v>
      </c>
      <c r="D205" s="36">
        <f>IF(DADOS!D361="","",DADOS!D361)</f>
        <v>22.67</v>
      </c>
      <c r="E205" s="36">
        <f>IF(DADOS!E361="","",DADOS!E361)</f>
        <v>14.77</v>
      </c>
      <c r="F205" s="36">
        <f>IF(DADOS!F361="","",DADOS!F361)</f>
        <v>98.7</v>
      </c>
      <c r="G205" s="36">
        <f>IF(DADOS!G361="","",DADOS!G361)</f>
        <v>61.7</v>
      </c>
      <c r="H205" s="36">
        <f>IF(DADOS!H361="","",DADOS!H361)</f>
        <v>31.34</v>
      </c>
      <c r="I205" s="36">
        <f>IF(DADOS!I361="","",DADOS!I361)</f>
        <v>1.623291</v>
      </c>
      <c r="J205" s="36">
        <f>IF(DADOS!J361="","",DADOS!J361)</f>
        <v>2.8398720000000002</v>
      </c>
      <c r="K205" s="36">
        <f>IF(DADOS!K361="","",DADOS!K361)</f>
        <v>1.2165809999999999</v>
      </c>
      <c r="L205" s="36">
        <f>IF(DADOS!L361="","",DADOS!L361)</f>
        <v>17.47</v>
      </c>
      <c r="M205" s="36">
        <f>IF(DADOS!M361="","",DADOS!M361)</f>
        <v>11.3</v>
      </c>
      <c r="N205" s="36">
        <f>IF(DADOS!N361="","",DADOS!N361)</f>
        <v>6.4550000000000001</v>
      </c>
      <c r="O205" s="36">
        <f>IF(DADOS!O361="","",DADOS!O361)</f>
        <v>2.9789819999999998</v>
      </c>
      <c r="P205" s="36">
        <f>IF(DADOS!P361="","",DADOS!P361)</f>
        <v>7.5022589999999996</v>
      </c>
      <c r="Q205" s="36">
        <f>IF(DADOS!Q361="","",DADOS!Q361)</f>
        <v>83.112780000000001</v>
      </c>
      <c r="R205" s="36">
        <f>IF(DADOS!R361="","",DADOS!R361)</f>
        <v>0</v>
      </c>
      <c r="S205" s="36">
        <f>IF(DADOS!S361="","",DADOS!S361)</f>
        <v>15.79</v>
      </c>
    </row>
    <row r="206" spans="1:19" x14ac:dyDescent="0.2">
      <c r="A206" s="35">
        <v>44032</v>
      </c>
      <c r="B206" s="36">
        <f>IF(DADOS!B362="","",DADOS!B362)</f>
        <v>101.9</v>
      </c>
      <c r="C206" s="36">
        <f>IF(DADOS!C362="","",DADOS!C362)</f>
        <v>29.11</v>
      </c>
      <c r="D206" s="36">
        <f>IF(DADOS!D362="","",DADOS!D362)</f>
        <v>22.13</v>
      </c>
      <c r="E206" s="36">
        <f>IF(DADOS!E362="","",DADOS!E362)</f>
        <v>15.54</v>
      </c>
      <c r="F206" s="36">
        <f>IF(DADOS!F362="","",DADOS!F362)</f>
        <v>79.099999999999994</v>
      </c>
      <c r="G206" s="36">
        <f>IF(DADOS!G362="","",DADOS!G362)</f>
        <v>56.52</v>
      </c>
      <c r="H206" s="36">
        <f>IF(DADOS!H362="","",DADOS!H362)</f>
        <v>32.340000000000003</v>
      </c>
      <c r="I206" s="36">
        <f>IF(DADOS!I362="","",DADOS!I362)</f>
        <v>1.459524</v>
      </c>
      <c r="J206" s="36">
        <f>IF(DADOS!J362="","",DADOS!J362)</f>
        <v>2.7355700000000001</v>
      </c>
      <c r="K206" s="36">
        <f>IF(DADOS!K362="","",DADOS!K362)</f>
        <v>1.2760469999999999</v>
      </c>
      <c r="L206" s="36">
        <f>IF(DADOS!L362="","",DADOS!L362)</f>
        <v>13.8</v>
      </c>
      <c r="M206" s="36">
        <f>IF(DADOS!M362="","",DADOS!M362)</f>
        <v>8.77</v>
      </c>
      <c r="N206" s="36">
        <f>IF(DADOS!N362="","",DADOS!N362)</f>
        <v>5.8979999999999997</v>
      </c>
      <c r="O206" s="36">
        <f>IF(DADOS!O362="","",DADOS!O362)</f>
        <v>3.4708670000000001</v>
      </c>
      <c r="P206" s="36">
        <f>IF(DADOS!P362="","",DADOS!P362)</f>
        <v>7.5245290000000002</v>
      </c>
      <c r="Q206" s="36">
        <f>IF(DADOS!Q362="","",DADOS!Q362)</f>
        <v>76.578999999999994</v>
      </c>
      <c r="R206" s="36">
        <f>IF(DADOS!R362="","",DADOS!R362)</f>
        <v>0</v>
      </c>
      <c r="S206" s="36">
        <f>IF(DADOS!S362="","",DADOS!S362)</f>
        <v>15.98</v>
      </c>
    </row>
    <row r="207" spans="1:19" x14ac:dyDescent="0.2">
      <c r="A207" s="35">
        <v>44033</v>
      </c>
      <c r="B207" s="36">
        <f>IF(DADOS!B363="","",DADOS!B363)</f>
        <v>101.8</v>
      </c>
      <c r="C207" s="36">
        <f>IF(DADOS!C363="","",DADOS!C363)</f>
        <v>29.31</v>
      </c>
      <c r="D207" s="36">
        <f>IF(DADOS!D363="","",DADOS!D363)</f>
        <v>21.6</v>
      </c>
      <c r="E207" s="36">
        <f>IF(DADOS!E363="","",DADOS!E363)</f>
        <v>12.53</v>
      </c>
      <c r="F207" s="36">
        <f>IF(DADOS!F363="","",DADOS!F363)</f>
        <v>92.4</v>
      </c>
      <c r="G207" s="36">
        <f>IF(DADOS!G363="","",DADOS!G363)</f>
        <v>55.43</v>
      </c>
      <c r="H207" s="36">
        <f>IF(DADOS!H363="","",DADOS!H363)</f>
        <v>30.83</v>
      </c>
      <c r="I207" s="36">
        <f>IF(DADOS!I363="","",DADOS!I363)</f>
        <v>1.364905</v>
      </c>
      <c r="J207" s="36">
        <f>IF(DADOS!J363="","",DADOS!J363)</f>
        <v>2.6737099999999998</v>
      </c>
      <c r="K207" s="36">
        <f>IF(DADOS!K363="","",DADOS!K363)</f>
        <v>1.308805</v>
      </c>
      <c r="L207" s="36">
        <f>IF(DADOS!L363="","",DADOS!L363)</f>
        <v>11.01</v>
      </c>
      <c r="M207" s="36">
        <f>IF(DADOS!M363="","",DADOS!M363)</f>
        <v>7.1870000000000003</v>
      </c>
      <c r="N207" s="36">
        <f>IF(DADOS!N363="","",DADOS!N363)</f>
        <v>4.5789999999999997</v>
      </c>
      <c r="O207" s="36">
        <f>IF(DADOS!O363="","",DADOS!O363)</f>
        <v>2.6907269999999999</v>
      </c>
      <c r="P207" s="36">
        <f>IF(DADOS!P363="","",DADOS!P363)</f>
        <v>6.6710589999999996</v>
      </c>
      <c r="Q207" s="36">
        <f>IF(DADOS!Q363="","",DADOS!Q363)</f>
        <v>69.711110000000005</v>
      </c>
      <c r="R207" s="36">
        <f>IF(DADOS!R363="","",DADOS!R363)</f>
        <v>0</v>
      </c>
      <c r="S207" s="36">
        <f>IF(DADOS!S363="","",DADOS!S363)</f>
        <v>16.45</v>
      </c>
    </row>
    <row r="208" spans="1:19" x14ac:dyDescent="0.2">
      <c r="A208" s="35">
        <v>44034</v>
      </c>
      <c r="B208" s="36">
        <f>IF(DADOS!B364="","",DADOS!B364)</f>
        <v>101.7</v>
      </c>
      <c r="C208" s="36">
        <f>IF(DADOS!C364="","",DADOS!C364)</f>
        <v>30.3</v>
      </c>
      <c r="D208" s="36">
        <f>IF(DADOS!D364="","",DADOS!D364)</f>
        <v>21.36</v>
      </c>
      <c r="E208" s="36">
        <f>IF(DADOS!E364="","",DADOS!E364)</f>
        <v>12.01</v>
      </c>
      <c r="F208" s="36">
        <f>IF(DADOS!F364="","",DADOS!F364)</f>
        <v>95</v>
      </c>
      <c r="G208" s="36">
        <f>IF(DADOS!G364="","",DADOS!G364)</f>
        <v>58.94</v>
      </c>
      <c r="H208" s="36">
        <f>IF(DADOS!H364="","",DADOS!H364)</f>
        <v>28.63</v>
      </c>
      <c r="I208" s="36">
        <f>IF(DADOS!I364="","",DADOS!I364)</f>
        <v>1.3999010000000001</v>
      </c>
      <c r="J208" s="36">
        <f>IF(DADOS!J364="","",DADOS!J364)</f>
        <v>2.680752</v>
      </c>
      <c r="K208" s="36">
        <f>IF(DADOS!K364="","",DADOS!K364)</f>
        <v>1.28085</v>
      </c>
      <c r="L208" s="36">
        <f>IF(DADOS!L364="","",DADOS!L364)</f>
        <v>12.85</v>
      </c>
      <c r="M208" s="36">
        <f>IF(DADOS!M364="","",DADOS!M364)</f>
        <v>7.77</v>
      </c>
      <c r="N208" s="36">
        <f>IF(DADOS!N364="","",DADOS!N364)</f>
        <v>4.1120000000000001</v>
      </c>
      <c r="O208" s="36">
        <f>IF(DADOS!O364="","",DADOS!O364)</f>
        <v>2.261892</v>
      </c>
      <c r="P208" s="36">
        <f>IF(DADOS!P364="","",DADOS!P364)</f>
        <v>6.4742600000000001</v>
      </c>
      <c r="Q208" s="36">
        <f>IF(DADOS!Q364="","",DADOS!Q364)</f>
        <v>96.058660000000003</v>
      </c>
      <c r="R208" s="36">
        <f>IF(DADOS!R364="","",DADOS!R364)</f>
        <v>0</v>
      </c>
      <c r="S208" s="36">
        <f>IF(DADOS!S364="","",DADOS!S364)</f>
        <v>16.46</v>
      </c>
    </row>
    <row r="209" spans="1:19" x14ac:dyDescent="0.2">
      <c r="A209" s="35">
        <v>44035</v>
      </c>
      <c r="B209" s="36">
        <f>IF(DADOS!B365="","",DADOS!B365)</f>
        <v>101.7</v>
      </c>
      <c r="C209" s="36">
        <f>IF(DADOS!C365="","",DADOS!C365)</f>
        <v>31.7</v>
      </c>
      <c r="D209" s="36">
        <f>IF(DADOS!D365="","",DADOS!D365)</f>
        <v>21.38</v>
      </c>
      <c r="E209" s="36">
        <f>IF(DADOS!E365="","",DADOS!E365)</f>
        <v>13.17</v>
      </c>
      <c r="F209" s="36">
        <f>IF(DADOS!F365="","",DADOS!F365)</f>
        <v>91.5</v>
      </c>
      <c r="G209" s="36">
        <f>IF(DADOS!G365="","",DADOS!G365)</f>
        <v>59.18</v>
      </c>
      <c r="H209" s="36">
        <f>IF(DADOS!H365="","",DADOS!H365)</f>
        <v>24.16</v>
      </c>
      <c r="I209" s="36">
        <f>IF(DADOS!I365="","",DADOS!I365)</f>
        <v>1.392142</v>
      </c>
      <c r="J209" s="36">
        <f>IF(DADOS!J365="","",DADOS!J365)</f>
        <v>2.7051210000000001</v>
      </c>
      <c r="K209" s="36">
        <f>IF(DADOS!K365="","",DADOS!K365)</f>
        <v>1.3129789999999999</v>
      </c>
      <c r="L209" s="36">
        <f>IF(DADOS!L365="","",DADOS!L365)</f>
        <v>14.54</v>
      </c>
      <c r="M209" s="36">
        <f>IF(DADOS!M365="","",DADOS!M365)</f>
        <v>7.6079999999999997</v>
      </c>
      <c r="N209" s="36">
        <f>IF(DADOS!N365="","",DADOS!N365)</f>
        <v>1.3480000000000001</v>
      </c>
      <c r="O209" s="36">
        <f>IF(DADOS!O365="","",DADOS!O365)</f>
        <v>1.7088270000000001</v>
      </c>
      <c r="P209" s="36">
        <f>IF(DADOS!P365="","",DADOS!P365)</f>
        <v>5.1022150000000002</v>
      </c>
      <c r="Q209" s="36">
        <f>IF(DADOS!Q365="","",DADOS!Q365)</f>
        <v>143.07130000000001</v>
      </c>
      <c r="R209" s="36">
        <f>IF(DADOS!R365="","",DADOS!R365)</f>
        <v>0</v>
      </c>
      <c r="S209" s="36">
        <f>IF(DADOS!S365="","",DADOS!S365)</f>
        <v>16.41</v>
      </c>
    </row>
    <row r="210" spans="1:19" x14ac:dyDescent="0.2">
      <c r="A210" s="35">
        <v>44036</v>
      </c>
      <c r="B210" s="36">
        <f>IF(DADOS!B366="","",DADOS!B366)</f>
        <v>101.7</v>
      </c>
      <c r="C210" s="36">
        <f>IF(DADOS!C366="","",DADOS!C366)</f>
        <v>30.98</v>
      </c>
      <c r="D210" s="36">
        <f>IF(DADOS!D366="","",DADOS!D366)</f>
        <v>21.42</v>
      </c>
      <c r="E210" s="36">
        <f>IF(DADOS!E366="","",DADOS!E366)</f>
        <v>12.65</v>
      </c>
      <c r="F210" s="36">
        <f>IF(DADOS!F366="","",DADOS!F366)</f>
        <v>96.8</v>
      </c>
      <c r="G210" s="36">
        <f>IF(DADOS!G366="","",DADOS!G366)</f>
        <v>61.32</v>
      </c>
      <c r="H210" s="36">
        <f>IF(DADOS!H366="","",DADOS!H366)</f>
        <v>27.29</v>
      </c>
      <c r="I210" s="36">
        <f>IF(DADOS!I366="","",DADOS!I366)</f>
        <v>1.4374070000000001</v>
      </c>
      <c r="J210" s="36">
        <f>IF(DADOS!J366="","",DADOS!J366)</f>
        <v>2.7218339999999999</v>
      </c>
      <c r="K210" s="36">
        <f>IF(DADOS!K366="","",DADOS!K366)</f>
        <v>1.2844260000000001</v>
      </c>
      <c r="L210" s="36">
        <f>IF(DADOS!L366="","",DADOS!L366)</f>
        <v>16.239999999999998</v>
      </c>
      <c r="M210" s="36">
        <f>IF(DADOS!M366="","",DADOS!M366)</f>
        <v>8.36</v>
      </c>
      <c r="N210" s="36">
        <f>IF(DADOS!N366="","",DADOS!N366)</f>
        <v>3.9550000000000001</v>
      </c>
      <c r="O210" s="36">
        <f>IF(DADOS!O366="","",DADOS!O366)</f>
        <v>2.0043820000000001</v>
      </c>
      <c r="P210" s="36">
        <f>IF(DADOS!P366="","",DADOS!P366)</f>
        <v>6.7918450000000004</v>
      </c>
      <c r="Q210" s="36">
        <f>IF(DADOS!Q366="","",DADOS!Q366)</f>
        <v>93.219800000000006</v>
      </c>
      <c r="R210" s="36">
        <f>IF(DADOS!R366="","",DADOS!R366)</f>
        <v>0</v>
      </c>
      <c r="S210" s="36">
        <f>IF(DADOS!S366="","",DADOS!S366)</f>
        <v>16.579999999999998</v>
      </c>
    </row>
    <row r="211" spans="1:19" x14ac:dyDescent="0.2">
      <c r="A211" s="35">
        <v>44037</v>
      </c>
      <c r="B211" s="36">
        <f>IF(DADOS!B367="","",DADOS!B367)</f>
        <v>101.6</v>
      </c>
      <c r="C211" s="36">
        <f>IF(DADOS!C367="","",DADOS!C367)</f>
        <v>31.32</v>
      </c>
      <c r="D211" s="36">
        <f>IF(DADOS!D367="","",DADOS!D367)</f>
        <v>22.58</v>
      </c>
      <c r="E211" s="36">
        <f>IF(DADOS!E367="","",DADOS!E367)</f>
        <v>12.95</v>
      </c>
      <c r="F211" s="36">
        <f>IF(DADOS!F367="","",DADOS!F367)</f>
        <v>92.4</v>
      </c>
      <c r="G211" s="36">
        <f>IF(DADOS!G367="","",DADOS!G367)</f>
        <v>53.02</v>
      </c>
      <c r="H211" s="36">
        <f>IF(DADOS!H367="","",DADOS!H367)</f>
        <v>25.82</v>
      </c>
      <c r="I211" s="36">
        <f>IF(DADOS!I367="","",DADOS!I367)</f>
        <v>1.351494</v>
      </c>
      <c r="J211" s="36">
        <f>IF(DADOS!J367="","",DADOS!J367)</f>
        <v>2.8760340000000002</v>
      </c>
      <c r="K211" s="36">
        <f>IF(DADOS!K367="","",DADOS!K367)</f>
        <v>1.52454</v>
      </c>
      <c r="L211" s="36">
        <f>IF(DADOS!L367="","",DADOS!L367)</f>
        <v>15.11</v>
      </c>
      <c r="M211" s="36">
        <f>IF(DADOS!M367="","",DADOS!M367)</f>
        <v>6.8819999999999997</v>
      </c>
      <c r="N211" s="36">
        <f>IF(DADOS!N367="","",DADOS!N367)</f>
        <v>2.4409999999999998</v>
      </c>
      <c r="O211" s="36">
        <f>IF(DADOS!O367="","",DADOS!O367)</f>
        <v>3.136584</v>
      </c>
      <c r="P211" s="36">
        <f>IF(DADOS!P367="","",DADOS!P367)</f>
        <v>8.1721529999999998</v>
      </c>
      <c r="Q211" s="36">
        <f>IF(DADOS!Q367="","",DADOS!Q367)</f>
        <v>68.451729999999998</v>
      </c>
      <c r="R211" s="36">
        <f>IF(DADOS!R367="","",DADOS!R367)</f>
        <v>0</v>
      </c>
      <c r="S211" s="36">
        <f>IF(DADOS!S367="","",DADOS!S367)</f>
        <v>16.45</v>
      </c>
    </row>
    <row r="212" spans="1:19" x14ac:dyDescent="0.2">
      <c r="A212" s="35">
        <v>44038</v>
      </c>
      <c r="B212" s="36">
        <f>IF(DADOS!B368="","",DADOS!B368)</f>
        <v>102.2</v>
      </c>
      <c r="C212" s="36">
        <f>IF(DADOS!C368="","",DADOS!C368)</f>
        <v>22.66</v>
      </c>
      <c r="D212" s="36">
        <f>IF(DADOS!D368="","",DADOS!D368)</f>
        <v>15.44</v>
      </c>
      <c r="E212" s="36">
        <f>IF(DADOS!E368="","",DADOS!E368)</f>
        <v>12.21</v>
      </c>
      <c r="F212" s="36">
        <f>IF(DADOS!F368="","",DADOS!F368)</f>
        <v>93.5</v>
      </c>
      <c r="G212" s="36">
        <f>IF(DADOS!G368="","",DADOS!G368)</f>
        <v>78.47</v>
      </c>
      <c r="H212" s="36">
        <f>IF(DADOS!H368="","",DADOS!H368)</f>
        <v>45.28</v>
      </c>
      <c r="I212" s="36">
        <f>IF(DADOS!I368="","",DADOS!I368)</f>
        <v>1.3598619999999999</v>
      </c>
      <c r="J212" s="36">
        <f>IF(DADOS!J368="","",DADOS!J368)</f>
        <v>1.770041</v>
      </c>
      <c r="K212" s="36">
        <f>IF(DADOS!K368="","",DADOS!K368)</f>
        <v>0.4101783</v>
      </c>
      <c r="L212" s="36">
        <f>IF(DADOS!L368="","",DADOS!L368)</f>
        <v>13.86</v>
      </c>
      <c r="M212" s="36">
        <f>IF(DADOS!M368="","",DADOS!M368)</f>
        <v>7.0419999999999998</v>
      </c>
      <c r="N212" s="36">
        <f>IF(DADOS!N368="","",DADOS!N368)</f>
        <v>3.871</v>
      </c>
      <c r="O212" s="36">
        <f>IF(DADOS!O368="","",DADOS!O368)</f>
        <v>2.9907759999999999</v>
      </c>
      <c r="P212" s="36">
        <f>IF(DADOS!P368="","",DADOS!P368)</f>
        <v>6.2454919999999996</v>
      </c>
      <c r="Q212" s="36">
        <f>IF(DADOS!Q368="","",DADOS!Q368)</f>
        <v>227.3347</v>
      </c>
      <c r="R212" s="36">
        <f>IF(DADOS!R368="","",DADOS!R368)</f>
        <v>0</v>
      </c>
      <c r="S212" s="36">
        <f>IF(DADOS!S368="","",DADOS!S368)</f>
        <v>5.2080000000000002</v>
      </c>
    </row>
    <row r="213" spans="1:19" x14ac:dyDescent="0.2">
      <c r="A213" s="35">
        <v>44039</v>
      </c>
      <c r="B213" s="36">
        <f>IF(DADOS!B369="","",DADOS!B369)</f>
        <v>101.9</v>
      </c>
      <c r="C213" s="36">
        <f>IF(DADOS!C369="","",DADOS!C369)</f>
        <v>25.95</v>
      </c>
      <c r="D213" s="36">
        <f>IF(DADOS!D369="","",DADOS!D369)</f>
        <v>17.309999999999999</v>
      </c>
      <c r="E213" s="36">
        <f>IF(DADOS!E369="","",DADOS!E369)</f>
        <v>10.56</v>
      </c>
      <c r="F213" s="36">
        <f>IF(DADOS!F369="","",DADOS!F369)</f>
        <v>98.2</v>
      </c>
      <c r="G213" s="36">
        <f>IF(DADOS!G369="","",DADOS!G369)</f>
        <v>80.099999999999994</v>
      </c>
      <c r="H213" s="36">
        <f>IF(DADOS!H369="","",DADOS!H369)</f>
        <v>50.32</v>
      </c>
      <c r="I213" s="36">
        <f>IF(DADOS!I369="","",DADOS!I369)</f>
        <v>1.564727</v>
      </c>
      <c r="J213" s="36">
        <f>IF(DADOS!J369="","",DADOS!J369)</f>
        <v>2.0609130000000002</v>
      </c>
      <c r="K213" s="36">
        <f>IF(DADOS!K369="","",DADOS!K369)</f>
        <v>0.49618590000000001</v>
      </c>
      <c r="L213" s="36">
        <f>IF(DADOS!L369="","",DADOS!L369)</f>
        <v>16.21</v>
      </c>
      <c r="M213" s="36">
        <f>IF(DADOS!M369="","",DADOS!M369)</f>
        <v>10.24</v>
      </c>
      <c r="N213" s="36">
        <f>IF(DADOS!N369="","",DADOS!N369)</f>
        <v>3.7519999999999998</v>
      </c>
      <c r="O213" s="36">
        <f>IF(DADOS!O369="","",DADOS!O369)</f>
        <v>0.82393799999999995</v>
      </c>
      <c r="P213" s="36">
        <f>IF(DADOS!P369="","",DADOS!P369)</f>
        <v>2.4528470000000002</v>
      </c>
      <c r="Q213" s="36">
        <f>IF(DADOS!Q369="","",DADOS!Q369)</f>
        <v>128.7843</v>
      </c>
      <c r="R213" s="36">
        <f>IF(DADOS!R369="","",DADOS!R369)</f>
        <v>0</v>
      </c>
      <c r="S213" s="36">
        <f>IF(DADOS!S369="","",DADOS!S369)</f>
        <v>7.8019999999999996</v>
      </c>
    </row>
    <row r="214" spans="1:19" x14ac:dyDescent="0.2">
      <c r="A214" s="35">
        <v>44040</v>
      </c>
      <c r="B214" s="36">
        <f>IF(DADOS!B370="","",DADOS!B370)</f>
        <v>101.7</v>
      </c>
      <c r="C214" s="36">
        <f>IF(DADOS!C370="","",DADOS!C370)</f>
        <v>29.54</v>
      </c>
      <c r="D214" s="36">
        <f>IF(DADOS!D370="","",DADOS!D370)</f>
        <v>21.6</v>
      </c>
      <c r="E214" s="36">
        <f>IF(DADOS!E370="","",DADOS!E370)</f>
        <v>14.86</v>
      </c>
      <c r="F214" s="36">
        <f>IF(DADOS!F370="","",DADOS!F370)</f>
        <v>100</v>
      </c>
      <c r="G214" s="36">
        <f>IF(DADOS!G370="","",DADOS!G370)</f>
        <v>69.510000000000005</v>
      </c>
      <c r="H214" s="36">
        <f>IF(DADOS!H370="","",DADOS!H370)</f>
        <v>39.47</v>
      </c>
      <c r="I214" s="36">
        <f>IF(DADOS!I370="","",DADOS!I370)</f>
        <v>1.7239450000000001</v>
      </c>
      <c r="J214" s="36">
        <f>IF(DADOS!J370="","",DADOS!J370)</f>
        <v>2.6591849999999999</v>
      </c>
      <c r="K214" s="36">
        <f>IF(DADOS!K370="","",DADOS!K370)</f>
        <v>0.93524010000000002</v>
      </c>
      <c r="L214" s="36">
        <f>IF(DADOS!L370="","",DADOS!L370)</f>
        <v>16.91</v>
      </c>
      <c r="M214" s="36">
        <f>IF(DADOS!M370="","",DADOS!M370)</f>
        <v>12.84</v>
      </c>
      <c r="N214" s="36">
        <f>IF(DADOS!N370="","",DADOS!N370)</f>
        <v>7.6779999999999999</v>
      </c>
      <c r="O214" s="36">
        <f>IF(DADOS!O370="","",DADOS!O370)</f>
        <v>2.507498</v>
      </c>
      <c r="P214" s="36">
        <f>IF(DADOS!P370="","",DADOS!P370)</f>
        <v>6.1887189999999999</v>
      </c>
      <c r="Q214" s="36">
        <f>IF(DADOS!Q370="","",DADOS!Q370)</f>
        <v>74.274619999999999</v>
      </c>
      <c r="R214" s="36">
        <f>IF(DADOS!R370="","",DADOS!R370)</f>
        <v>0</v>
      </c>
      <c r="S214" s="36">
        <f>IF(DADOS!S370="","",DADOS!S370)</f>
        <v>10.41</v>
      </c>
    </row>
    <row r="215" spans="1:19" x14ac:dyDescent="0.2">
      <c r="A215" s="35">
        <v>44041</v>
      </c>
      <c r="B215" s="36">
        <f>IF(DADOS!B371="","",DADOS!B371)</f>
        <v>102</v>
      </c>
      <c r="C215" s="36">
        <f>IF(DADOS!C371="","",DADOS!C371)</f>
        <v>30.45</v>
      </c>
      <c r="D215" s="36">
        <f>IF(DADOS!D371="","",DADOS!D371)</f>
        <v>22.05</v>
      </c>
      <c r="E215" s="36">
        <f>IF(DADOS!E371="","",DADOS!E371)</f>
        <v>15.98</v>
      </c>
      <c r="F215" s="36">
        <f>IF(DADOS!F371="","",DADOS!F371)</f>
        <v>86.5</v>
      </c>
      <c r="G215" s="36">
        <f>IF(DADOS!G371="","",DADOS!G371)</f>
        <v>61.7</v>
      </c>
      <c r="H215" s="36">
        <f>IF(DADOS!H371="","",DADOS!H371)</f>
        <v>35.08</v>
      </c>
      <c r="I215" s="36">
        <f>IF(DADOS!I371="","",DADOS!I371)</f>
        <v>1.587995</v>
      </c>
      <c r="J215" s="36">
        <f>IF(DADOS!J371="","",DADOS!J371)</f>
        <v>2.7303329999999999</v>
      </c>
      <c r="K215" s="36">
        <f>IF(DADOS!K371="","",DADOS!K371)</f>
        <v>1.1423380000000001</v>
      </c>
      <c r="L215" s="36">
        <f>IF(DADOS!L371="","",DADOS!L371)</f>
        <v>15.75</v>
      </c>
      <c r="M215" s="36">
        <f>IF(DADOS!M371="","",DADOS!M371)</f>
        <v>10.74</v>
      </c>
      <c r="N215" s="36">
        <f>IF(DADOS!N371="","",DADOS!N371)</f>
        <v>6.38</v>
      </c>
      <c r="O215" s="36">
        <f>IF(DADOS!O371="","",DADOS!O371)</f>
        <v>2.9194290000000001</v>
      </c>
      <c r="P215" s="36">
        <f>IF(DADOS!P371="","",DADOS!P371)</f>
        <v>6.2842820000000001</v>
      </c>
      <c r="Q215" s="36">
        <f>IF(DADOS!Q371="","",DADOS!Q371)</f>
        <v>149.52789999999999</v>
      </c>
      <c r="R215" s="36">
        <f>IF(DADOS!R371="","",DADOS!R371)</f>
        <v>0</v>
      </c>
      <c r="S215" s="36">
        <f>IF(DADOS!S371="","",DADOS!S371)</f>
        <v>12.93</v>
      </c>
    </row>
    <row r="216" spans="1:19" x14ac:dyDescent="0.2">
      <c r="A216" s="35">
        <v>44042</v>
      </c>
      <c r="B216" s="36">
        <f>IF(DADOS!B372="","",DADOS!B372)</f>
        <v>102.3</v>
      </c>
      <c r="C216" s="36">
        <f>IF(DADOS!C372="","",DADOS!C372)</f>
        <v>22.07</v>
      </c>
      <c r="D216" s="36">
        <f>IF(DADOS!D372="","",DADOS!D372)</f>
        <v>15.94</v>
      </c>
      <c r="E216" s="36">
        <f>IF(DADOS!E372="","",DADOS!E372)</f>
        <v>11.8</v>
      </c>
      <c r="F216" s="36">
        <f>IF(DADOS!F372="","",DADOS!F372)</f>
        <v>99.1</v>
      </c>
      <c r="G216" s="36">
        <f>IF(DADOS!G372="","",DADOS!G372)</f>
        <v>83.1</v>
      </c>
      <c r="H216" s="36">
        <f>IF(DADOS!H372="","",DADOS!H372)</f>
        <v>60.67</v>
      </c>
      <c r="I216" s="36">
        <f>IF(DADOS!I372="","",DADOS!I372)</f>
        <v>1.4920169999999999</v>
      </c>
      <c r="J216" s="36">
        <f>IF(DADOS!J372="","",DADOS!J372)</f>
        <v>1.833283</v>
      </c>
      <c r="K216" s="36">
        <f>IF(DADOS!K372="","",DADOS!K372)</f>
        <v>0.34126570000000001</v>
      </c>
      <c r="L216" s="36">
        <f>IF(DADOS!L372="","",DADOS!L372)</f>
        <v>13.33</v>
      </c>
      <c r="M216" s="36">
        <f>IF(DADOS!M372="","",DADOS!M372)</f>
        <v>9.2799999999999994</v>
      </c>
      <c r="N216" s="36">
        <f>IF(DADOS!N372="","",DADOS!N372)</f>
        <v>4.3719999999999999</v>
      </c>
      <c r="O216" s="36">
        <f>IF(DADOS!O372="","",DADOS!O372)</f>
        <v>2.569655</v>
      </c>
      <c r="P216" s="36">
        <f>IF(DADOS!P372="","",DADOS!P372)</f>
        <v>4.8831040000000003</v>
      </c>
      <c r="Q216" s="36">
        <f>IF(DADOS!Q372="","",DADOS!Q372)</f>
        <v>247.00620000000001</v>
      </c>
      <c r="R216" s="36">
        <f>IF(DADOS!R372="","",DADOS!R372)</f>
        <v>0.2</v>
      </c>
      <c r="S216" s="36">
        <f>IF(DADOS!S372="","",DADOS!S372)</f>
        <v>9.9600000000000009</v>
      </c>
    </row>
    <row r="217" spans="1:19" x14ac:dyDescent="0.2">
      <c r="A217" s="35">
        <v>44043</v>
      </c>
      <c r="B217" s="36">
        <f>IF(DADOS!B373="","",DADOS!B373)</f>
        <v>102.4</v>
      </c>
      <c r="C217" s="36">
        <f>IF(DADOS!C373="","",DADOS!C373)</f>
        <v>24.45</v>
      </c>
      <c r="D217" s="36">
        <f>IF(DADOS!D373="","",DADOS!D373)</f>
        <v>17.23</v>
      </c>
      <c r="E217" s="36">
        <f>IF(DADOS!E373="","",DADOS!E373)</f>
        <v>10.59</v>
      </c>
      <c r="F217" s="36">
        <f>IF(DADOS!F373="","",DADOS!F373)</f>
        <v>100</v>
      </c>
      <c r="G217" s="36">
        <f>IF(DADOS!G373="","",DADOS!G373)</f>
        <v>79.17</v>
      </c>
      <c r="H217" s="36">
        <f>IF(DADOS!H373="","",DADOS!H373)</f>
        <v>49.33</v>
      </c>
      <c r="I217" s="36">
        <f>IF(DADOS!I373="","",DADOS!I373)</f>
        <v>1.5141500000000001</v>
      </c>
      <c r="J217" s="36">
        <f>IF(DADOS!J373="","",DADOS!J373)</f>
        <v>2.0325340000000001</v>
      </c>
      <c r="K217" s="36">
        <f>IF(DADOS!K373="","",DADOS!K373)</f>
        <v>0.51838399999999996</v>
      </c>
      <c r="L217" s="36">
        <f>IF(DADOS!L373="","",DADOS!L373)</f>
        <v>15.72</v>
      </c>
      <c r="M217" s="36">
        <f>IF(DADOS!M373="","",DADOS!M373)</f>
        <v>9.6</v>
      </c>
      <c r="N217" s="36">
        <f>IF(DADOS!N373="","",DADOS!N373)</f>
        <v>3.8180000000000001</v>
      </c>
      <c r="O217" s="36">
        <f>IF(DADOS!O373="","",DADOS!O373)</f>
        <v>2.2162109999999999</v>
      </c>
      <c r="P217" s="36">
        <f>IF(DADOS!P373="","",DADOS!P373)</f>
        <v>5.5766850000000003</v>
      </c>
      <c r="Q217" s="36">
        <f>IF(DADOS!Q373="","",DADOS!Q373)</f>
        <v>119.1691</v>
      </c>
      <c r="R217" s="36">
        <f>IF(DADOS!R373="","",DADOS!R373)</f>
        <v>0</v>
      </c>
      <c r="S217" s="36">
        <f>IF(DADOS!S373="","",DADOS!S373)</f>
        <v>12.72</v>
      </c>
    </row>
    <row r="218" spans="1:19" x14ac:dyDescent="0.2">
      <c r="A218" s="35">
        <v>44044</v>
      </c>
      <c r="B218" s="36">
        <f>IF(DADOS!B398="","",DADOS!B398)</f>
        <v>102.4</v>
      </c>
      <c r="C218" s="36">
        <f>IF(DADOS!C398="","",DADOS!C398)</f>
        <v>26.94</v>
      </c>
      <c r="D218" s="36">
        <f>IF(DADOS!D398="","",DADOS!D398)</f>
        <v>19.579999999999998</v>
      </c>
      <c r="E218" s="36">
        <f>IF(DADOS!E398="","",DADOS!E398)</f>
        <v>14.29</v>
      </c>
      <c r="F218" s="36">
        <f>IF(DADOS!F398="","",DADOS!F398)</f>
        <v>80.900000000000006</v>
      </c>
      <c r="G218" s="36">
        <f>IF(DADOS!G398="","",DADOS!G398)</f>
        <v>63.88</v>
      </c>
      <c r="H218" s="36">
        <f>IF(DADOS!H398="","",DADOS!H398)</f>
        <v>38.86</v>
      </c>
      <c r="I218" s="36">
        <f>IF(DADOS!I398="","",DADOS!I398)</f>
        <v>1.4147000000000001</v>
      </c>
      <c r="J218" s="36">
        <f>IF(DADOS!J398="","",DADOS!J398)</f>
        <v>2.3415240000000002</v>
      </c>
      <c r="K218" s="36">
        <f>IF(DADOS!K398="","",DADOS!K398)</f>
        <v>0.9268246</v>
      </c>
      <c r="L218" s="36">
        <f>IF(DADOS!L398="","",DADOS!L398)</f>
        <v>10.71</v>
      </c>
      <c r="M218" s="36">
        <f>IF(DADOS!M398="","",DADOS!M398)</f>
        <v>8.02</v>
      </c>
      <c r="N218" s="36">
        <f>IF(DADOS!N398="","",DADOS!N398)</f>
        <v>6.016</v>
      </c>
      <c r="O218" s="36">
        <f>IF(DADOS!O398="","",DADOS!O398)</f>
        <v>3.09015</v>
      </c>
      <c r="P218" s="36">
        <f>IF(DADOS!P398="","",DADOS!P398)</f>
        <v>5.6273179999999998</v>
      </c>
      <c r="Q218" s="36">
        <f>IF(DADOS!Q398="","",DADOS!Q398)</f>
        <v>118.8788</v>
      </c>
      <c r="R218" s="36">
        <f>IF(DADOS!R398="","",DADOS!R398)</f>
        <v>0</v>
      </c>
      <c r="S218" s="36">
        <f>IF(DADOS!S398="","",DADOS!S398)</f>
        <v>16.649999999999999</v>
      </c>
    </row>
    <row r="219" spans="1:19" x14ac:dyDescent="0.2">
      <c r="A219" s="35">
        <v>44045</v>
      </c>
      <c r="B219" s="36">
        <f>IF(DADOS!B399="","",DADOS!B399)</f>
        <v>102.3</v>
      </c>
      <c r="C219" s="36">
        <f>IF(DADOS!C399="","",DADOS!C399)</f>
        <v>29.61</v>
      </c>
      <c r="D219" s="36">
        <f>IF(DADOS!D399="","",DADOS!D399)</f>
        <v>20.96</v>
      </c>
      <c r="E219" s="36">
        <f>IF(DADOS!E399="","",DADOS!E399)</f>
        <v>14.33</v>
      </c>
      <c r="F219" s="36">
        <f>IF(DADOS!F399="","",DADOS!F399)</f>
        <v>89.5</v>
      </c>
      <c r="G219" s="36">
        <f>IF(DADOS!G399="","",DADOS!G399)</f>
        <v>60.31</v>
      </c>
      <c r="H219" s="36">
        <f>IF(DADOS!H399="","",DADOS!H399)</f>
        <v>29.93</v>
      </c>
      <c r="I219" s="36">
        <f>IF(DADOS!I399="","",DADOS!I399)</f>
        <v>1.4157310000000001</v>
      </c>
      <c r="J219" s="36">
        <f>IF(DADOS!J399="","",DADOS!J399)</f>
        <v>2.5759940000000001</v>
      </c>
      <c r="K219" s="36">
        <f>IF(DADOS!K399="","",DADOS!K399)</f>
        <v>1.160264</v>
      </c>
      <c r="L219" s="36">
        <f>IF(DADOS!L399="","",DADOS!L399)</f>
        <v>10.73</v>
      </c>
      <c r="M219" s="36">
        <f>IF(DADOS!M399="","",DADOS!M399)</f>
        <v>8.0399999999999991</v>
      </c>
      <c r="N219" s="36">
        <f>IF(DADOS!N399="","",DADOS!N399)</f>
        <v>4.367</v>
      </c>
      <c r="O219" s="36">
        <f>IF(DADOS!O399="","",DADOS!O399)</f>
        <v>2.317307</v>
      </c>
      <c r="P219" s="36">
        <f>IF(DADOS!P399="","",DADOS!P399)</f>
        <v>4.3025209999999996</v>
      </c>
      <c r="Q219" s="36">
        <f>IF(DADOS!Q399="","",DADOS!Q399)</f>
        <v>125.51909999999999</v>
      </c>
      <c r="R219" s="36">
        <f>IF(DADOS!R399="","",DADOS!R399)</f>
        <v>0</v>
      </c>
      <c r="S219" s="36">
        <f>IF(DADOS!S399="","",DADOS!S399)</f>
        <v>17.53</v>
      </c>
    </row>
    <row r="220" spans="1:19" x14ac:dyDescent="0.2">
      <c r="A220" s="35">
        <v>44046</v>
      </c>
      <c r="B220" s="36">
        <f>IF(DADOS!B400="","",DADOS!B400)</f>
        <v>102.5</v>
      </c>
      <c r="C220" s="36">
        <f>IF(DADOS!C400="","",DADOS!C400)</f>
        <v>29.82</v>
      </c>
      <c r="D220" s="36">
        <f>IF(DADOS!D400="","",DADOS!D400)</f>
        <v>20.190000000000001</v>
      </c>
      <c r="E220" s="36">
        <f>IF(DADOS!E400="","",DADOS!E400)</f>
        <v>11.82</v>
      </c>
      <c r="F220" s="36">
        <f>IF(DADOS!F400="","",DADOS!F400)</f>
        <v>99.6</v>
      </c>
      <c r="G220" s="36">
        <f>IF(DADOS!G400="","",DADOS!G400)</f>
        <v>58.36</v>
      </c>
      <c r="H220" s="36">
        <f>IF(DADOS!H400="","",DADOS!H400)</f>
        <v>18.559999999999999</v>
      </c>
      <c r="I220" s="36">
        <f>IF(DADOS!I400="","",DADOS!I400)</f>
        <v>1.230329</v>
      </c>
      <c r="J220" s="36">
        <f>IF(DADOS!J400="","",DADOS!J400)</f>
        <v>2.5074450000000001</v>
      </c>
      <c r="K220" s="36">
        <f>IF(DADOS!K400="","",DADOS!K400)</f>
        <v>1.2771159999999999</v>
      </c>
      <c r="L220" s="36">
        <f>IF(DADOS!L400="","",DADOS!L400)</f>
        <v>14.26</v>
      </c>
      <c r="M220" s="36">
        <f>IF(DADOS!M400="","",DADOS!M400)</f>
        <v>4.4080000000000004</v>
      </c>
      <c r="N220" s="36">
        <f>IF(DADOS!N400="","",DADOS!N400)</f>
        <v>-7.0250000000000004</v>
      </c>
      <c r="O220" s="36">
        <f>IF(DADOS!O400="","",DADOS!O400)</f>
        <v>1.8054239999999999</v>
      </c>
      <c r="P220" s="36">
        <f>IF(DADOS!P400="","",DADOS!P400)</f>
        <v>4.9861659999999999</v>
      </c>
      <c r="Q220" s="36">
        <f>IF(DADOS!Q400="","",DADOS!Q400)</f>
        <v>135.6003</v>
      </c>
      <c r="R220" s="36">
        <f>IF(DADOS!R400="","",DADOS!R400)</f>
        <v>0</v>
      </c>
      <c r="S220" s="36">
        <f>IF(DADOS!S400="","",DADOS!S400)</f>
        <v>18.059999999999999</v>
      </c>
    </row>
    <row r="221" spans="1:19" x14ac:dyDescent="0.2">
      <c r="A221" s="35">
        <v>44047</v>
      </c>
      <c r="B221" s="36">
        <f>IF(DADOS!B401="","",DADOS!B401)</f>
        <v>102.4</v>
      </c>
      <c r="C221" s="36">
        <f>IF(DADOS!C401="","",DADOS!C401)</f>
        <v>29.98</v>
      </c>
      <c r="D221" s="36">
        <f>IF(DADOS!D401="","",DADOS!D401)</f>
        <v>20.18</v>
      </c>
      <c r="E221" s="36">
        <f>IF(DADOS!E401="","",DADOS!E401)</f>
        <v>10.62</v>
      </c>
      <c r="F221" s="36">
        <f>IF(DADOS!F401="","",DADOS!F401)</f>
        <v>98.3</v>
      </c>
      <c r="G221" s="36">
        <f>IF(DADOS!G401="","",DADOS!G401)</f>
        <v>61.67</v>
      </c>
      <c r="H221" s="36">
        <f>IF(DADOS!H401="","",DADOS!H401)</f>
        <v>29.45</v>
      </c>
      <c r="I221" s="36">
        <f>IF(DADOS!I401="","",DADOS!I401)</f>
        <v>1.36111</v>
      </c>
      <c r="J221" s="36">
        <f>IF(DADOS!J401="","",DADOS!J401)</f>
        <v>2.5103059999999999</v>
      </c>
      <c r="K221" s="36">
        <f>IF(DADOS!K401="","",DADOS!K401)</f>
        <v>1.1491960000000001</v>
      </c>
      <c r="L221" s="36">
        <f>IF(DADOS!L401="","",DADOS!L401)</f>
        <v>13.02</v>
      </c>
      <c r="M221" s="36">
        <f>IF(DADOS!M401="","",DADOS!M401)</f>
        <v>7.08</v>
      </c>
      <c r="N221" s="36">
        <f>IF(DADOS!N401="","",DADOS!N401)</f>
        <v>3.093</v>
      </c>
      <c r="O221" s="36">
        <f>IF(DADOS!O401="","",DADOS!O401)</f>
        <v>1.8635139999999999</v>
      </c>
      <c r="P221" s="36">
        <f>IF(DADOS!P401="","",DADOS!P401)</f>
        <v>5.4317019999999996</v>
      </c>
      <c r="Q221" s="36">
        <f>IF(DADOS!Q401="","",DADOS!Q401)</f>
        <v>106.1328</v>
      </c>
      <c r="R221" s="36">
        <f>IF(DADOS!R401="","",DADOS!R401)</f>
        <v>0</v>
      </c>
      <c r="S221" s="36">
        <f>IF(DADOS!S401="","",DADOS!S401)</f>
        <v>17.59</v>
      </c>
    </row>
    <row r="222" spans="1:19" x14ac:dyDescent="0.2">
      <c r="A222" s="35">
        <v>44048</v>
      </c>
      <c r="B222" s="36">
        <f>IF(DADOS!B402="","",DADOS!B402)</f>
        <v>102.4</v>
      </c>
      <c r="C222" s="36">
        <f>IF(DADOS!C402="","",DADOS!C402)</f>
        <v>30.34</v>
      </c>
      <c r="D222" s="36">
        <f>IF(DADOS!D402="","",DADOS!D402)</f>
        <v>20.7</v>
      </c>
      <c r="E222" s="36">
        <f>IF(DADOS!E402="","",DADOS!E402)</f>
        <v>11.8</v>
      </c>
      <c r="F222" s="36">
        <f>IF(DADOS!F402="","",DADOS!F402)</f>
        <v>100</v>
      </c>
      <c r="G222" s="36">
        <f>IF(DADOS!G402="","",DADOS!G402)</f>
        <v>59.71</v>
      </c>
      <c r="H222" s="36">
        <f>IF(DADOS!H402="","",DADOS!H402)</f>
        <v>25.02</v>
      </c>
      <c r="I222" s="36">
        <f>IF(DADOS!I402="","",DADOS!I402)</f>
        <v>1.329496</v>
      </c>
      <c r="J222" s="36">
        <f>IF(DADOS!J402="","",DADOS!J402)</f>
        <v>2.5767639999999998</v>
      </c>
      <c r="K222" s="36">
        <f>IF(DADOS!K402="","",DADOS!K402)</f>
        <v>1.247268</v>
      </c>
      <c r="L222" s="36">
        <f>IF(DADOS!L402="","",DADOS!L402)</f>
        <v>14.99</v>
      </c>
      <c r="M222" s="36">
        <f>IF(DADOS!M402="","",DADOS!M402)</f>
        <v>6.4379999999999997</v>
      </c>
      <c r="N222" s="36">
        <f>IF(DADOS!N402="","",DADOS!N402)</f>
        <v>0.19600000000000001</v>
      </c>
      <c r="O222" s="36">
        <f>IF(DADOS!O402="","",DADOS!O402)</f>
        <v>2.28823</v>
      </c>
      <c r="P222" s="36">
        <f>IF(DADOS!P402="","",DADOS!P402)</f>
        <v>5.6702729999999999</v>
      </c>
      <c r="Q222" s="36">
        <f>IF(DADOS!Q402="","",DADOS!Q402)</f>
        <v>97.276079999999993</v>
      </c>
      <c r="R222" s="36">
        <f>IF(DADOS!R402="","",DADOS!R402)</f>
        <v>0</v>
      </c>
      <c r="S222" s="36">
        <f>IF(DADOS!S402="","",DADOS!S402)</f>
        <v>17.79</v>
      </c>
    </row>
    <row r="223" spans="1:19" x14ac:dyDescent="0.2">
      <c r="A223" s="35">
        <v>44049</v>
      </c>
      <c r="B223" s="36">
        <f>IF(DADOS!B403="","",DADOS!B403)</f>
        <v>102.3</v>
      </c>
      <c r="C223" s="36">
        <f>IF(DADOS!C403="","",DADOS!C403)</f>
        <v>29.47</v>
      </c>
      <c r="D223" s="36">
        <f>IF(DADOS!D403="","",DADOS!D403)</f>
        <v>21.9</v>
      </c>
      <c r="E223" s="36">
        <f>IF(DADOS!E403="","",DADOS!E403)</f>
        <v>16.079999999999998</v>
      </c>
      <c r="F223" s="36">
        <f>IF(DADOS!F403="","",DADOS!F403)</f>
        <v>73.819999999999993</v>
      </c>
      <c r="G223" s="36">
        <f>IF(DADOS!G403="","",DADOS!G403)</f>
        <v>48.7</v>
      </c>
      <c r="H223" s="36">
        <f>IF(DADOS!H403="","",DADOS!H403)</f>
        <v>26.83</v>
      </c>
      <c r="I223" s="36">
        <f>IF(DADOS!I403="","",DADOS!I403)</f>
        <v>1.2317089999999999</v>
      </c>
      <c r="J223" s="36">
        <f>IF(DADOS!J403="","",DADOS!J403)</f>
        <v>2.7039270000000002</v>
      </c>
      <c r="K223" s="36">
        <f>IF(DADOS!K403="","",DADOS!K403)</f>
        <v>1.4722189999999999</v>
      </c>
      <c r="L223" s="36">
        <f>IF(DADOS!L403="","",DADOS!L403)</f>
        <v>10.35</v>
      </c>
      <c r="M223" s="36">
        <f>IF(DADOS!M403="","",DADOS!M403)</f>
        <v>4.74</v>
      </c>
      <c r="N223" s="36">
        <f>IF(DADOS!N403="","",DADOS!N403)</f>
        <v>1.645</v>
      </c>
      <c r="O223" s="36">
        <f>IF(DADOS!O403="","",DADOS!O403)</f>
        <v>2.8368180000000001</v>
      </c>
      <c r="P223" s="36">
        <f>IF(DADOS!P403="","",DADOS!P403)</f>
        <v>5.9242670000000004</v>
      </c>
      <c r="Q223" s="36">
        <f>IF(DADOS!Q403="","",DADOS!Q403)</f>
        <v>87.578869999999995</v>
      </c>
      <c r="R223" s="36">
        <f>IF(DADOS!R403="","",DADOS!R403)</f>
        <v>0</v>
      </c>
      <c r="S223" s="36">
        <f>IF(DADOS!S403="","",DADOS!S403)</f>
        <v>17.95</v>
      </c>
    </row>
    <row r="224" spans="1:19" x14ac:dyDescent="0.2">
      <c r="A224" s="35">
        <v>44050</v>
      </c>
      <c r="B224" s="36">
        <f>IF(DADOS!B404="","",DADOS!B404)</f>
        <v>102.4</v>
      </c>
      <c r="C224" s="36">
        <f>IF(DADOS!C404="","",DADOS!C404)</f>
        <v>30.23</v>
      </c>
      <c r="D224" s="36">
        <f>IF(DADOS!D404="","",DADOS!D404)</f>
        <v>22.14</v>
      </c>
      <c r="E224" s="36">
        <f>IF(DADOS!E404="","",DADOS!E404)</f>
        <v>15.29</v>
      </c>
      <c r="F224" s="36">
        <f>IF(DADOS!F404="","",DADOS!F404)</f>
        <v>78.94</v>
      </c>
      <c r="G224" s="36">
        <f>IF(DADOS!G404="","",DADOS!G404)</f>
        <v>49.81</v>
      </c>
      <c r="H224" s="36">
        <f>IF(DADOS!H404="","",DADOS!H404)</f>
        <v>25.49</v>
      </c>
      <c r="I224" s="36">
        <f>IF(DADOS!I404="","",DADOS!I404)</f>
        <v>1.266491</v>
      </c>
      <c r="J224" s="36">
        <f>IF(DADOS!J404="","",DADOS!J404)</f>
        <v>2.7560720000000001</v>
      </c>
      <c r="K224" s="36">
        <f>IF(DADOS!K404="","",DADOS!K404)</f>
        <v>1.489581</v>
      </c>
      <c r="L224" s="36">
        <f>IF(DADOS!L404="","",DADOS!L404)</f>
        <v>9.3699999999999992</v>
      </c>
      <c r="M224" s="36">
        <f>IF(DADOS!M404="","",DADOS!M404)</f>
        <v>5.3959999999999999</v>
      </c>
      <c r="N224" s="36">
        <f>IF(DADOS!N404="","",DADOS!N404)</f>
        <v>0.72299999999999998</v>
      </c>
      <c r="O224" s="36">
        <f>IF(DADOS!O404="","",DADOS!O404)</f>
        <v>2.54461</v>
      </c>
      <c r="P224" s="36">
        <f>IF(DADOS!P404="","",DADOS!P404)</f>
        <v>6.1943279999999996</v>
      </c>
      <c r="Q224" s="36">
        <f>IF(DADOS!Q404="","",DADOS!Q404)</f>
        <v>101.66370000000001</v>
      </c>
      <c r="R224" s="36">
        <f>IF(DADOS!R404="","",DADOS!R404)</f>
        <v>0</v>
      </c>
      <c r="S224" s="36">
        <f>IF(DADOS!S404="","",DADOS!S404)</f>
        <v>18</v>
      </c>
    </row>
    <row r="225" spans="1:19" x14ac:dyDescent="0.2">
      <c r="A225" s="35">
        <v>44051</v>
      </c>
      <c r="B225" s="36">
        <f>IF(DADOS!B405="","",DADOS!B405)</f>
        <v>102.3</v>
      </c>
      <c r="C225" s="36">
        <f>IF(DADOS!C405="","",DADOS!C405)</f>
        <v>30.28</v>
      </c>
      <c r="D225" s="36">
        <f>IF(DADOS!D405="","",DADOS!D405)</f>
        <v>20.61</v>
      </c>
      <c r="E225" s="36">
        <f>IF(DADOS!E405="","",DADOS!E405)</f>
        <v>12.31</v>
      </c>
      <c r="F225" s="36">
        <f>IF(DADOS!F405="","",DADOS!F405)</f>
        <v>96.5</v>
      </c>
      <c r="G225" s="36">
        <f>IF(DADOS!G405="","",DADOS!G405)</f>
        <v>59.66</v>
      </c>
      <c r="H225" s="36">
        <f>IF(DADOS!H405="","",DADOS!H405)</f>
        <v>21.81</v>
      </c>
      <c r="I225" s="36">
        <f>IF(DADOS!I405="","",DADOS!I405)</f>
        <v>1.2979499999999999</v>
      </c>
      <c r="J225" s="36">
        <f>IF(DADOS!J405="","",DADOS!J405)</f>
        <v>2.5814590000000002</v>
      </c>
      <c r="K225" s="36">
        <f>IF(DADOS!K405="","",DADOS!K405)</f>
        <v>1.283509</v>
      </c>
      <c r="L225" s="36">
        <f>IF(DADOS!L405="","",DADOS!L405)</f>
        <v>15.95</v>
      </c>
      <c r="M225" s="36">
        <f>IF(DADOS!M405="","",DADOS!M405)</f>
        <v>5.7530000000000001</v>
      </c>
      <c r="N225" s="36">
        <f>IF(DADOS!N405="","",DADOS!N405)</f>
        <v>-2.972</v>
      </c>
      <c r="O225" s="36">
        <f>IF(DADOS!O405="","",DADOS!O405)</f>
        <v>1.5679399999999999</v>
      </c>
      <c r="P225" s="36">
        <f>IF(DADOS!P405="","",DADOS!P405)</f>
        <v>4.9631270000000001</v>
      </c>
      <c r="Q225" s="36">
        <f>IF(DADOS!Q405="","",DADOS!Q405)</f>
        <v>112.8845</v>
      </c>
      <c r="R225" s="36">
        <f>IF(DADOS!R405="","",DADOS!R405)</f>
        <v>0</v>
      </c>
      <c r="S225" s="36">
        <f>IF(DADOS!S405="","",DADOS!S405)</f>
        <v>18.05</v>
      </c>
    </row>
    <row r="226" spans="1:19" x14ac:dyDescent="0.2">
      <c r="A226" s="35">
        <v>44052</v>
      </c>
      <c r="B226" s="36">
        <f>IF(DADOS!B406="","",DADOS!B406)</f>
        <v>102.2</v>
      </c>
      <c r="C226" s="36">
        <f>IF(DADOS!C406="","",DADOS!C406)</f>
        <v>31.74</v>
      </c>
      <c r="D226" s="36">
        <f>IF(DADOS!D406="","",DADOS!D406)</f>
        <v>20.71</v>
      </c>
      <c r="E226" s="36">
        <f>IF(DADOS!E406="","",DADOS!E406)</f>
        <v>10.77</v>
      </c>
      <c r="F226" s="36">
        <f>IF(DADOS!F406="","",DADOS!F406)</f>
        <v>96.6</v>
      </c>
      <c r="G226" s="36">
        <f>IF(DADOS!G406="","",DADOS!G406)</f>
        <v>56.84</v>
      </c>
      <c r="H226" s="36">
        <f>IF(DADOS!H406="","",DADOS!H406)</f>
        <v>20.62</v>
      </c>
      <c r="I226" s="36">
        <f>IF(DADOS!I406="","",DADOS!I406)</f>
        <v>1.23031</v>
      </c>
      <c r="J226" s="36">
        <f>IF(DADOS!J406="","",DADOS!J406)</f>
        <v>2.6329560000000001</v>
      </c>
      <c r="K226" s="36">
        <f>IF(DADOS!K406="","",DADOS!K406)</f>
        <v>1.4026460000000001</v>
      </c>
      <c r="L226" s="36">
        <f>IF(DADOS!L406="","",DADOS!L406)</f>
        <v>13.43</v>
      </c>
      <c r="M226" s="36">
        <f>IF(DADOS!M406="","",DADOS!M406)</f>
        <v>4.5609999999999999</v>
      </c>
      <c r="N226" s="36">
        <f>IF(DADOS!N406="","",DADOS!N406)</f>
        <v>-3.0430000000000001</v>
      </c>
      <c r="O226" s="36">
        <f>IF(DADOS!O406="","",DADOS!O406)</f>
        <v>1.41594</v>
      </c>
      <c r="P226" s="36">
        <f>IF(DADOS!P406="","",DADOS!P406)</f>
        <v>4.0460029999999998</v>
      </c>
      <c r="Q226" s="36">
        <f>IF(DADOS!Q406="","",DADOS!Q406)</f>
        <v>134.14080000000001</v>
      </c>
      <c r="R226" s="36">
        <f>IF(DADOS!R406="","",DADOS!R406)</f>
        <v>0</v>
      </c>
      <c r="S226" s="36">
        <f>IF(DADOS!S406="","",DADOS!S406)</f>
        <v>18.09</v>
      </c>
    </row>
    <row r="227" spans="1:19" x14ac:dyDescent="0.2">
      <c r="A227" s="35">
        <v>44053</v>
      </c>
      <c r="B227" s="36">
        <f>IF(DADOS!B407="","",DADOS!B407)</f>
        <v>101.8</v>
      </c>
      <c r="C227" s="36">
        <f>IF(DADOS!C407="","",DADOS!C407)</f>
        <v>33.270000000000003</v>
      </c>
      <c r="D227" s="36">
        <f>IF(DADOS!D407="","",DADOS!D407)</f>
        <v>22.35</v>
      </c>
      <c r="E227" s="36">
        <f>IF(DADOS!E407="","",DADOS!E407)</f>
        <v>11.66</v>
      </c>
      <c r="F227" s="36">
        <f>IF(DADOS!F407="","",DADOS!F407)</f>
        <v>97.7</v>
      </c>
      <c r="G227" s="36">
        <f>IF(DADOS!G407="","",DADOS!G407)</f>
        <v>54.48</v>
      </c>
      <c r="H227" s="36">
        <f>IF(DADOS!H407="","",DADOS!H407)</f>
        <v>21.47</v>
      </c>
      <c r="I227" s="36">
        <f>IF(DADOS!I407="","",DADOS!I407)</f>
        <v>1.3237449999999999</v>
      </c>
      <c r="J227" s="36">
        <f>IF(DADOS!J407="","",DADOS!J407)</f>
        <v>2.9005109999999998</v>
      </c>
      <c r="K227" s="36">
        <f>IF(DADOS!K407="","",DADOS!K407)</f>
        <v>1.5767659999999999</v>
      </c>
      <c r="L227" s="36">
        <f>IF(DADOS!L407="","",DADOS!L407)</f>
        <v>18.579999999999998</v>
      </c>
      <c r="M227" s="36">
        <f>IF(DADOS!M407="","",DADOS!M407)</f>
        <v>6.2569999999999997</v>
      </c>
      <c r="N227" s="36">
        <f>IF(DADOS!N407="","",DADOS!N407)</f>
        <v>0.08</v>
      </c>
      <c r="O227" s="36">
        <f>IF(DADOS!O407="","",DADOS!O407)</f>
        <v>1.828694</v>
      </c>
      <c r="P227" s="36">
        <f>IF(DADOS!P407="","",DADOS!P407)</f>
        <v>5.6739160000000002</v>
      </c>
      <c r="Q227" s="36">
        <f>IF(DADOS!Q407="","",DADOS!Q407)</f>
        <v>89.305499999999995</v>
      </c>
      <c r="R227" s="36">
        <f>IF(DADOS!R407="","",DADOS!R407)</f>
        <v>0</v>
      </c>
      <c r="S227" s="36">
        <f>IF(DADOS!S407="","",DADOS!S407)</f>
        <v>18.21</v>
      </c>
    </row>
    <row r="228" spans="1:19" x14ac:dyDescent="0.2">
      <c r="A228" s="35">
        <v>44054</v>
      </c>
      <c r="B228" s="36">
        <f>IF(DADOS!B408="","",DADOS!B408)</f>
        <v>101.4</v>
      </c>
      <c r="C228" s="36">
        <f>IF(DADOS!C408="","",DADOS!C408)</f>
        <v>32.78</v>
      </c>
      <c r="D228" s="36">
        <f>IF(DADOS!D408="","",DADOS!D408)</f>
        <v>23.63</v>
      </c>
      <c r="E228" s="36">
        <f>IF(DADOS!E408="","",DADOS!E408)</f>
        <v>13.92</v>
      </c>
      <c r="F228" s="36">
        <f>IF(DADOS!F408="","",DADOS!F408)</f>
        <v>87.7</v>
      </c>
      <c r="G228" s="36">
        <f>IF(DADOS!G408="","",DADOS!G408)</f>
        <v>47.87</v>
      </c>
      <c r="H228" s="36">
        <f>IF(DADOS!H408="","",DADOS!H408)</f>
        <v>21.91</v>
      </c>
      <c r="I228" s="36">
        <f>IF(DADOS!I408="","",DADOS!I408)</f>
        <v>1.2909459999999999</v>
      </c>
      <c r="J228" s="36">
        <f>IF(DADOS!J408="","",DADOS!J408)</f>
        <v>3.0556429999999999</v>
      </c>
      <c r="K228" s="36">
        <f>IF(DADOS!K408="","",DADOS!K408)</f>
        <v>1.764697</v>
      </c>
      <c r="L228" s="36">
        <f>IF(DADOS!L408="","",DADOS!L408)</f>
        <v>11.9</v>
      </c>
      <c r="M228" s="36">
        <f>IF(DADOS!M408="","",DADOS!M408)</f>
        <v>5.7439999999999998</v>
      </c>
      <c r="N228" s="36">
        <f>IF(DADOS!N408="","",DADOS!N408)</f>
        <v>0.64800000000000002</v>
      </c>
      <c r="O228" s="36">
        <f>IF(DADOS!O408="","",DADOS!O408)</f>
        <v>2.1991809999999998</v>
      </c>
      <c r="P228" s="36">
        <f>IF(DADOS!P408="","",DADOS!P408)</f>
        <v>5.967867</v>
      </c>
      <c r="Q228" s="36">
        <f>IF(DADOS!Q408="","",DADOS!Q408)</f>
        <v>85.94211</v>
      </c>
      <c r="R228" s="36">
        <f>IF(DADOS!R408="","",DADOS!R408)</f>
        <v>0</v>
      </c>
      <c r="S228" s="36">
        <f>IF(DADOS!S408="","",DADOS!S408)</f>
        <v>18.38</v>
      </c>
    </row>
    <row r="229" spans="1:19" x14ac:dyDescent="0.2">
      <c r="A229" s="35">
        <v>44055</v>
      </c>
      <c r="B229" s="36">
        <f>IF(DADOS!B409="","",DADOS!B409)</f>
        <v>101.3</v>
      </c>
      <c r="C229" s="36">
        <f>IF(DADOS!C409="","",DADOS!C409)</f>
        <v>34.11</v>
      </c>
      <c r="D229" s="36">
        <f>IF(DADOS!D409="","",DADOS!D409)</f>
        <v>24.05</v>
      </c>
      <c r="E229" s="36">
        <f>IF(DADOS!E409="","",DADOS!E409)</f>
        <v>14.76</v>
      </c>
      <c r="F229" s="36">
        <f>IF(DADOS!F409="","",DADOS!F409)</f>
        <v>85.5</v>
      </c>
      <c r="G229" s="36">
        <f>IF(DADOS!G409="","",DADOS!G409)</f>
        <v>49.79</v>
      </c>
      <c r="H229" s="36">
        <f>IF(DADOS!H409="","",DADOS!H409)</f>
        <v>25.87</v>
      </c>
      <c r="I229" s="36">
        <f>IF(DADOS!I409="","",DADOS!I409)</f>
        <v>1.3875999999999999</v>
      </c>
      <c r="J229" s="36">
        <f>IF(DADOS!J409="","",DADOS!J409)</f>
        <v>3.1681840000000001</v>
      </c>
      <c r="K229" s="36">
        <f>IF(DADOS!K409="","",DADOS!K409)</f>
        <v>1.7805839999999999</v>
      </c>
      <c r="L229" s="36">
        <f>IF(DADOS!L409="","",DADOS!L409)</f>
        <v>14.56</v>
      </c>
      <c r="M229" s="36">
        <f>IF(DADOS!M409="","",DADOS!M409)</f>
        <v>7.5449999999999999</v>
      </c>
      <c r="N229" s="36">
        <f>IF(DADOS!N409="","",DADOS!N409)</f>
        <v>3.2480000000000002</v>
      </c>
      <c r="O229" s="36">
        <f>IF(DADOS!O409="","",DADOS!O409)</f>
        <v>1.9542949999999999</v>
      </c>
      <c r="P229" s="36">
        <f>IF(DADOS!P409="","",DADOS!P409)</f>
        <v>5.9640050000000002</v>
      </c>
      <c r="Q229" s="36">
        <f>IF(DADOS!Q409="","",DADOS!Q409)</f>
        <v>103.976</v>
      </c>
      <c r="R229" s="36">
        <f>IF(DADOS!R409="","",DADOS!R409)</f>
        <v>0</v>
      </c>
      <c r="S229" s="36">
        <f>IF(DADOS!S409="","",DADOS!S409)</f>
        <v>16.690000000000001</v>
      </c>
    </row>
    <row r="230" spans="1:19" x14ac:dyDescent="0.2">
      <c r="A230" s="35">
        <v>44056</v>
      </c>
      <c r="B230" s="36">
        <f>IF(DADOS!B410="","",DADOS!B410)</f>
        <v>101.3</v>
      </c>
      <c r="C230" s="36">
        <f>IF(DADOS!C410="","",DADOS!C410)</f>
        <v>28.6</v>
      </c>
      <c r="D230" s="36">
        <f>IF(DADOS!D410="","",DADOS!D410)</f>
        <v>21.56</v>
      </c>
      <c r="E230" s="36">
        <f>IF(DADOS!E410="","",DADOS!E410)</f>
        <v>17.32</v>
      </c>
      <c r="F230" s="36">
        <f>IF(DADOS!F410="","",DADOS!F410)</f>
        <v>100</v>
      </c>
      <c r="G230" s="36">
        <f>IF(DADOS!G410="","",DADOS!G410)</f>
        <v>60.65</v>
      </c>
      <c r="H230" s="36">
        <f>IF(DADOS!H410="","",DADOS!H410)</f>
        <v>34.04</v>
      </c>
      <c r="I230" s="36">
        <f>IF(DADOS!I410="","",DADOS!I410)</f>
        <v>1.5012019999999999</v>
      </c>
      <c r="J230" s="36">
        <f>IF(DADOS!J410="","",DADOS!J410)</f>
        <v>2.6153810000000002</v>
      </c>
      <c r="K230" s="36">
        <f>IF(DADOS!K410="","",DADOS!K410)</f>
        <v>1.114179</v>
      </c>
      <c r="L230" s="36">
        <f>IF(DADOS!L410="","",DADOS!L410)</f>
        <v>17.27</v>
      </c>
      <c r="M230" s="36">
        <f>IF(DADOS!M410="","",DADOS!M410)</f>
        <v>9.14</v>
      </c>
      <c r="N230" s="36">
        <f>IF(DADOS!N410="","",DADOS!N410)</f>
        <v>3.63</v>
      </c>
      <c r="O230" s="36">
        <f>IF(DADOS!O410="","",DADOS!O410)</f>
        <v>3.0016750000000001</v>
      </c>
      <c r="P230" s="36">
        <f>IF(DADOS!P410="","",DADOS!P410)</f>
        <v>4.7899039999999999</v>
      </c>
      <c r="Q230" s="36">
        <f>IF(DADOS!Q410="","",DADOS!Q410)</f>
        <v>112.0744</v>
      </c>
      <c r="R230" s="36">
        <f>IF(DADOS!R410="","",DADOS!R410)</f>
        <v>3.8</v>
      </c>
      <c r="S230" s="36">
        <f>IF(DADOS!S410="","",DADOS!S410)</f>
        <v>8.6999999999999993</v>
      </c>
    </row>
    <row r="231" spans="1:19" x14ac:dyDescent="0.2">
      <c r="A231" s="35">
        <v>44057</v>
      </c>
      <c r="B231" s="36">
        <f>IF(DADOS!B411="","",DADOS!B411)</f>
        <v>101.4</v>
      </c>
      <c r="C231" s="36">
        <f>IF(DADOS!C411="","",DADOS!C411)</f>
        <v>26.02</v>
      </c>
      <c r="D231" s="36">
        <f>IF(DADOS!D411="","",DADOS!D411)</f>
        <v>20.25</v>
      </c>
      <c r="E231" s="36">
        <f>IF(DADOS!E411="","",DADOS!E411)</f>
        <v>16.190000000000001</v>
      </c>
      <c r="F231" s="36">
        <f>IF(DADOS!F411="","",DADOS!F411)</f>
        <v>100</v>
      </c>
      <c r="G231" s="36">
        <f>IF(DADOS!G411="","",DADOS!G411)</f>
        <v>89.9</v>
      </c>
      <c r="H231" s="36">
        <f>IF(DADOS!H411="","",DADOS!H411)</f>
        <v>60.39</v>
      </c>
      <c r="I231" s="36">
        <f>IF(DADOS!I411="","",DADOS!I411)</f>
        <v>2.1134949999999999</v>
      </c>
      <c r="J231" s="36">
        <f>IF(DADOS!J411="","",DADOS!J411)</f>
        <v>2.4070559999999999</v>
      </c>
      <c r="K231" s="36">
        <f>IF(DADOS!K411="","",DADOS!K411)</f>
        <v>0.2935604</v>
      </c>
      <c r="L231" s="36">
        <f>IF(DADOS!L411="","",DADOS!L411)</f>
        <v>22.5</v>
      </c>
      <c r="M231" s="36">
        <f>IF(DADOS!M411="","",DADOS!M411)</f>
        <v>18.05</v>
      </c>
      <c r="N231" s="36">
        <f>IF(DADOS!N411="","",DADOS!N411)</f>
        <v>14.52</v>
      </c>
      <c r="O231" s="36">
        <f>IF(DADOS!O411="","",DADOS!O411)</f>
        <v>1.8912040000000001</v>
      </c>
      <c r="P231" s="36">
        <f>IF(DADOS!P411="","",DADOS!P411)</f>
        <v>5.4653749999999999</v>
      </c>
      <c r="Q231" s="36">
        <f>IF(DADOS!Q411="","",DADOS!Q411)</f>
        <v>133.81890000000001</v>
      </c>
      <c r="R231" s="36">
        <f>IF(DADOS!R411="","",DADOS!R411)</f>
        <v>5.6</v>
      </c>
      <c r="S231" s="36">
        <f>IF(DADOS!S411="","",DADOS!S411)</f>
        <v>10.72</v>
      </c>
    </row>
    <row r="232" spans="1:19" x14ac:dyDescent="0.2">
      <c r="A232" s="35">
        <v>44058</v>
      </c>
      <c r="B232" s="36">
        <f>IF(DADOS!B412="","",DADOS!B412)</f>
        <v>100.9</v>
      </c>
      <c r="C232" s="36">
        <f>IF(DADOS!C412="","",DADOS!C412)</f>
        <v>31.64</v>
      </c>
      <c r="D232" s="36">
        <f>IF(DADOS!D412="","",DADOS!D412)</f>
        <v>23.14</v>
      </c>
      <c r="E232" s="36">
        <f>IF(DADOS!E412="","",DADOS!E412)</f>
        <v>15.09</v>
      </c>
      <c r="F232" s="36">
        <f>IF(DADOS!F412="","",DADOS!F412)</f>
        <v>100</v>
      </c>
      <c r="G232" s="36">
        <f>IF(DADOS!G412="","",DADOS!G412)</f>
        <v>74.11</v>
      </c>
      <c r="H232" s="36">
        <f>IF(DADOS!H412="","",DADOS!H412)</f>
        <v>40.299999999999997</v>
      </c>
      <c r="I232" s="36">
        <f>IF(DADOS!I412="","",DADOS!I412)</f>
        <v>1.987668</v>
      </c>
      <c r="J232" s="36">
        <f>IF(DADOS!J412="","",DADOS!J412)</f>
        <v>2.9723030000000001</v>
      </c>
      <c r="K232" s="36">
        <f>IF(DADOS!K412="","",DADOS!K412)</f>
        <v>0.98463489999999998</v>
      </c>
      <c r="L232" s="36">
        <f>IF(DADOS!L412="","",DADOS!L412)</f>
        <v>21.51</v>
      </c>
      <c r="M232" s="36">
        <f>IF(DADOS!M412="","",DADOS!M412)</f>
        <v>16.46</v>
      </c>
      <c r="N232" s="36">
        <f>IF(DADOS!N412="","",DADOS!N412)</f>
        <v>12.75</v>
      </c>
      <c r="O232" s="36">
        <f>IF(DADOS!O412="","",DADOS!O412)</f>
        <v>2.6868050000000001</v>
      </c>
      <c r="P232" s="36">
        <f>IF(DADOS!P412="","",DADOS!P412)</f>
        <v>6.6570539999999996</v>
      </c>
      <c r="Q232" s="36">
        <f>IF(DADOS!Q412="","",DADOS!Q412)</f>
        <v>77.243979999999993</v>
      </c>
      <c r="R232" s="36">
        <f>IF(DADOS!R412="","",DADOS!R412)</f>
        <v>0</v>
      </c>
      <c r="S232" s="36">
        <f>IF(DADOS!S412="","",DADOS!S412)</f>
        <v>12.92</v>
      </c>
    </row>
    <row r="233" spans="1:19" x14ac:dyDescent="0.2">
      <c r="A233" s="35">
        <v>44059</v>
      </c>
      <c r="B233" s="36">
        <f>IF(DADOS!B413="","",DADOS!B413)</f>
        <v>101.3</v>
      </c>
      <c r="C233" s="36">
        <f>IF(DADOS!C413="","",DADOS!C413)</f>
        <v>26.15</v>
      </c>
      <c r="D233" s="36">
        <f>IF(DADOS!D413="","",DADOS!D413)</f>
        <v>20.36</v>
      </c>
      <c r="E233" s="36">
        <f>IF(DADOS!E413="","",DADOS!E413)</f>
        <v>17.61</v>
      </c>
      <c r="F233" s="36">
        <f>IF(DADOS!F413="","",DADOS!F413)</f>
        <v>100</v>
      </c>
      <c r="G233" s="36">
        <f>IF(DADOS!G413="","",DADOS!G413)</f>
        <v>87.6</v>
      </c>
      <c r="H233" s="36">
        <f>IF(DADOS!H413="","",DADOS!H413)</f>
        <v>51.92</v>
      </c>
      <c r="I233" s="36">
        <f>IF(DADOS!I413="","",DADOS!I413)</f>
        <v>2.0747360000000001</v>
      </c>
      <c r="J233" s="36">
        <f>IF(DADOS!J413="","",DADOS!J413)</f>
        <v>2.4039619999999999</v>
      </c>
      <c r="K233" s="36">
        <f>IF(DADOS!K413="","",DADOS!K413)</f>
        <v>0.32922630000000003</v>
      </c>
      <c r="L233" s="36">
        <f>IF(DADOS!L413="","",DADOS!L413)</f>
        <v>20.75</v>
      </c>
      <c r="M233" s="36">
        <f>IF(DADOS!M413="","",DADOS!M413)</f>
        <v>17.57</v>
      </c>
      <c r="N233" s="36">
        <f>IF(DADOS!N413="","",DADOS!N413)</f>
        <v>12.87</v>
      </c>
      <c r="O233" s="36">
        <f>IF(DADOS!O413="","",DADOS!O413)</f>
        <v>2.8578600000000001</v>
      </c>
      <c r="P233" s="36">
        <f>IF(DADOS!P413="","",DADOS!P413)</f>
        <v>12.136049999999999</v>
      </c>
      <c r="Q233" s="36">
        <f>IF(DADOS!Q413="","",DADOS!Q413)</f>
        <v>158.8878</v>
      </c>
      <c r="R233" s="36">
        <f>IF(DADOS!R413="","",DADOS!R413)</f>
        <v>15.4</v>
      </c>
      <c r="S233" s="36">
        <f>IF(DADOS!S413="","",DADOS!S413)</f>
        <v>5.9550000000000001</v>
      </c>
    </row>
    <row r="234" spans="1:19" x14ac:dyDescent="0.2">
      <c r="A234" s="35">
        <v>44060</v>
      </c>
      <c r="B234" s="36">
        <f>IF(DADOS!B414="","",DADOS!B414)</f>
        <v>101.4</v>
      </c>
      <c r="C234" s="36">
        <f>IF(DADOS!C414="","",DADOS!C414)</f>
        <v>22.26</v>
      </c>
      <c r="D234" s="36">
        <f>IF(DADOS!D414="","",DADOS!D414)</f>
        <v>19.559999999999999</v>
      </c>
      <c r="E234" s="36">
        <f>IF(DADOS!E414="","",DADOS!E414)</f>
        <v>17.899999999999999</v>
      </c>
      <c r="F234" s="36">
        <f>IF(DADOS!F414="","",DADOS!F414)</f>
        <v>100</v>
      </c>
      <c r="G234" s="36">
        <f>IF(DADOS!G414="","",DADOS!G414)</f>
        <v>98.2</v>
      </c>
      <c r="H234" s="36">
        <f>IF(DADOS!H414="","",DADOS!H414)</f>
        <v>81.2</v>
      </c>
      <c r="I234" s="36">
        <f>IF(DADOS!I414="","",DADOS!I414)</f>
        <v>2.2339790000000002</v>
      </c>
      <c r="J234" s="36">
        <f>IF(DADOS!J414="","",DADOS!J414)</f>
        <v>2.2783540000000002</v>
      </c>
      <c r="K234" s="36">
        <f>IF(DADOS!K414="","",DADOS!K414)</f>
        <v>4.4376220000000001E-2</v>
      </c>
      <c r="L234" s="36">
        <f>IF(DADOS!L414="","",DADOS!L414)</f>
        <v>23.65</v>
      </c>
      <c r="M234" s="36">
        <f>IF(DADOS!M414="","",DADOS!M414)</f>
        <v>19.510000000000002</v>
      </c>
      <c r="N234" s="36">
        <f>IF(DADOS!N414="","",DADOS!N414)</f>
        <v>17.29</v>
      </c>
      <c r="O234" s="36">
        <f>IF(DADOS!O414="","",DADOS!O414)</f>
        <v>2.3765520000000002</v>
      </c>
      <c r="P234" s="36">
        <f>IF(DADOS!P414="","",DADOS!P414)</f>
        <v>5.8072290000000004</v>
      </c>
      <c r="Q234" s="36">
        <f>IF(DADOS!Q414="","",DADOS!Q414)</f>
        <v>79.554320000000004</v>
      </c>
      <c r="R234" s="36">
        <f>IF(DADOS!R414="","",DADOS!R414)</f>
        <v>3.2</v>
      </c>
      <c r="S234" s="36">
        <f>IF(DADOS!S414="","",DADOS!S414)</f>
        <v>3.7440000000000002</v>
      </c>
    </row>
    <row r="235" spans="1:19" x14ac:dyDescent="0.2">
      <c r="A235" s="35">
        <v>44061</v>
      </c>
      <c r="B235" s="36">
        <f>IF(DADOS!B415="","",DADOS!B415)</f>
        <v>101.3</v>
      </c>
      <c r="C235" s="36">
        <f>IF(DADOS!C415="","",DADOS!C415)</f>
        <v>22.57</v>
      </c>
      <c r="D235" s="36">
        <f>IF(DADOS!D415="","",DADOS!D415)</f>
        <v>20.100000000000001</v>
      </c>
      <c r="E235" s="36">
        <f>IF(DADOS!E415="","",DADOS!E415)</f>
        <v>19.309999999999999</v>
      </c>
      <c r="F235" s="36">
        <f>IF(DADOS!F415="","",DADOS!F415)</f>
        <v>100</v>
      </c>
      <c r="G235" s="36">
        <f>IF(DADOS!G415="","",DADOS!G415)</f>
        <v>98.5</v>
      </c>
      <c r="H235" s="36">
        <f>IF(DADOS!H415="","",DADOS!H415)</f>
        <v>88.9</v>
      </c>
      <c r="I235" s="36">
        <f>IF(DADOS!I415="","",DADOS!I415)</f>
        <v>2.317393</v>
      </c>
      <c r="J235" s="36">
        <f>IF(DADOS!J415="","",DADOS!J415)</f>
        <v>2.3539439999999998</v>
      </c>
      <c r="K235" s="36">
        <f>IF(DADOS!K415="","",DADOS!K415)</f>
        <v>3.6550470000000002E-2</v>
      </c>
      <c r="L235" s="36">
        <f>IF(DADOS!L415="","",DADOS!L415)</f>
        <v>23.1</v>
      </c>
      <c r="M235" s="36">
        <f>IF(DADOS!M415="","",DADOS!M415)</f>
        <v>20.5</v>
      </c>
      <c r="N235" s="36">
        <f>IF(DADOS!N415="","",DADOS!N415)</f>
        <v>19.54</v>
      </c>
      <c r="O235" s="36">
        <f>IF(DADOS!O415="","",DADOS!O415)</f>
        <v>3.86</v>
      </c>
      <c r="P235" s="36">
        <f>IF(DADOS!P415="","",DADOS!P415)</f>
        <v>7.84</v>
      </c>
      <c r="Q235" s="36" t="str">
        <f>IF(DADOS!Q415="","",DADOS!Q415)</f>
        <v/>
      </c>
      <c r="R235" s="36">
        <f>IF(DADOS!R415="","",DADOS!R415)</f>
        <v>24</v>
      </c>
      <c r="S235" s="36">
        <f>IF(DADOS!S415="","",DADOS!S415)</f>
        <v>2.2200000000000002</v>
      </c>
    </row>
    <row r="236" spans="1:19" x14ac:dyDescent="0.2">
      <c r="A236" s="35">
        <v>44062</v>
      </c>
      <c r="B236" s="36">
        <f>IF(DADOS!B416="","",DADOS!B416)</f>
        <v>101.2</v>
      </c>
      <c r="C236" s="36">
        <f>IF(DADOS!C416="","",DADOS!C416)</f>
        <v>21.87</v>
      </c>
      <c r="D236" s="36">
        <f>IF(DADOS!D416="","",DADOS!D416)</f>
        <v>19.66</v>
      </c>
      <c r="E236" s="36">
        <f>IF(DADOS!E416="","",DADOS!E416)</f>
        <v>18.34</v>
      </c>
      <c r="F236" s="36">
        <f>IF(DADOS!F416="","",DADOS!F416)</f>
        <v>100</v>
      </c>
      <c r="G236" s="36">
        <f>IF(DADOS!G416="","",DADOS!G416)</f>
        <v>98.8</v>
      </c>
      <c r="H236" s="36">
        <f>IF(DADOS!H416="","",DADOS!H416)</f>
        <v>91.5</v>
      </c>
      <c r="I236" s="36">
        <f>IF(DADOS!I416="","",DADOS!I416)</f>
        <v>2.2617050000000001</v>
      </c>
      <c r="J236" s="36">
        <f>IF(DADOS!J416="","",DADOS!J416)</f>
        <v>2.2909220000000001</v>
      </c>
      <c r="K236" s="36">
        <f>IF(DADOS!K416="","",DADOS!K416)</f>
        <v>2.9216809999999999E-2</v>
      </c>
      <c r="L236" s="36">
        <f>IF(DADOS!L416="","",DADOS!L416)</f>
        <v>22.75</v>
      </c>
      <c r="M236" s="36">
        <f>IF(DADOS!M416="","",DADOS!M416)</f>
        <v>19.850000000000001</v>
      </c>
      <c r="N236" s="36">
        <f>IF(DADOS!N416="","",DADOS!N416)</f>
        <v>17.97</v>
      </c>
      <c r="O236" s="36">
        <f>IF(DADOS!O416="","",DADOS!O416)</f>
        <v>3.7872819999999998</v>
      </c>
      <c r="P236" s="36">
        <f>IF(DADOS!P416="","",DADOS!P416)</f>
        <v>7.8488350000000002</v>
      </c>
      <c r="Q236" s="36">
        <f>IF(DADOS!Q416="","",DADOS!Q416)</f>
        <v>60.419919999999998</v>
      </c>
      <c r="R236" s="36">
        <f>IF(DADOS!R416="","",DADOS!R416)</f>
        <v>19.2</v>
      </c>
      <c r="S236" s="36">
        <f>IF(DADOS!S416="","",DADOS!S416)</f>
        <v>3.5110000000000001</v>
      </c>
    </row>
    <row r="237" spans="1:19" x14ac:dyDescent="0.2">
      <c r="A237" s="35">
        <v>44063</v>
      </c>
      <c r="B237" s="36">
        <f>IF(DADOS!B417="","",DADOS!B417)</f>
        <v>102</v>
      </c>
      <c r="C237" s="36">
        <f>IF(DADOS!C417="","",DADOS!C417)</f>
        <v>19.16</v>
      </c>
      <c r="D237" s="36">
        <f>IF(DADOS!D417="","",DADOS!D417)</f>
        <v>16.34</v>
      </c>
      <c r="E237" s="36">
        <f>IF(DADOS!E417="","",DADOS!E417)</f>
        <v>15.12</v>
      </c>
      <c r="F237" s="36">
        <f>IF(DADOS!F417="","",DADOS!F417)</f>
        <v>100</v>
      </c>
      <c r="G237" s="36">
        <f>IF(DADOS!G417="","",DADOS!G417)</f>
        <v>99.8</v>
      </c>
      <c r="H237" s="36">
        <f>IF(DADOS!H417="","",DADOS!H417)</f>
        <v>91</v>
      </c>
      <c r="I237" s="36">
        <f>IF(DADOS!I417="","",DADOS!I417)</f>
        <v>1.8603460000000001</v>
      </c>
      <c r="J237" s="36">
        <f>IF(DADOS!J417="","",DADOS!J417)</f>
        <v>1.8632820000000001</v>
      </c>
      <c r="K237" s="36">
        <f>IF(DADOS!K417="","",DADOS!K417)</f>
        <v>2.9364149999999999E-3</v>
      </c>
      <c r="L237" s="36">
        <f>IF(DADOS!L417="","",DADOS!L417)</f>
        <v>19.34</v>
      </c>
      <c r="M237" s="36">
        <f>IF(DADOS!M417="","",DADOS!M417)</f>
        <v>14.74</v>
      </c>
      <c r="N237" s="36">
        <f>IF(DADOS!N417="","",DADOS!N417)</f>
        <v>12.27</v>
      </c>
      <c r="O237" s="36">
        <f>IF(DADOS!O417="","",DADOS!O417)</f>
        <v>3.11</v>
      </c>
      <c r="P237" s="36">
        <f>IF(DADOS!P417="","",DADOS!P417)</f>
        <v>5.69</v>
      </c>
      <c r="Q237" s="36" t="str">
        <f>IF(DADOS!Q417="","",DADOS!Q417)</f>
        <v/>
      </c>
      <c r="R237" s="36">
        <f>IF(DADOS!R417="","",DADOS!R417)</f>
        <v>71</v>
      </c>
      <c r="S237" s="36">
        <f>IF(DADOS!S417="","",DADOS!S417)</f>
        <v>1.587</v>
      </c>
    </row>
    <row r="238" spans="1:19" x14ac:dyDescent="0.2">
      <c r="A238" s="35">
        <v>44064</v>
      </c>
      <c r="B238" s="36">
        <f>IF(DADOS!B418="","",DADOS!B418)</f>
        <v>102.6</v>
      </c>
      <c r="C238" s="36">
        <f>IF(DADOS!C418="","",DADOS!C418)</f>
        <v>15.78</v>
      </c>
      <c r="D238" s="36">
        <f>IF(DADOS!D418="","",DADOS!D418)</f>
        <v>13.35</v>
      </c>
      <c r="E238" s="36">
        <f>IF(DADOS!E418="","",DADOS!E418)</f>
        <v>9.65</v>
      </c>
      <c r="F238" s="36">
        <f>IF(DADOS!F418="","",DADOS!F418)</f>
        <v>100</v>
      </c>
      <c r="G238" s="36">
        <f>IF(DADOS!G418="","",DADOS!G418)</f>
        <v>96.4</v>
      </c>
      <c r="H238" s="36">
        <f>IF(DADOS!H418="","",DADOS!H418)</f>
        <v>81.3</v>
      </c>
      <c r="I238" s="36">
        <f>IF(DADOS!I418="","",DADOS!I418)</f>
        <v>1.4956</v>
      </c>
      <c r="J238" s="36">
        <f>IF(DADOS!J418="","",DADOS!J418)</f>
        <v>1.542727</v>
      </c>
      <c r="K238" s="36">
        <f>IF(DADOS!K418="","",DADOS!K418)</f>
        <v>4.7127660000000002E-2</v>
      </c>
      <c r="L238" s="36">
        <f>IF(DADOS!L418="","",DADOS!L418)</f>
        <v>13.86</v>
      </c>
      <c r="M238" s="36">
        <f>IF(DADOS!M418="","",DADOS!M418)</f>
        <v>9.11</v>
      </c>
      <c r="N238" s="36">
        <f>IF(DADOS!N418="","",DADOS!N418)</f>
        <v>-0.17399999999999999</v>
      </c>
      <c r="O238" s="36">
        <f>IF(DADOS!O418="","",DADOS!O418)</f>
        <v>3.2383679999999999</v>
      </c>
      <c r="P238" s="36">
        <f>IF(DADOS!P418="","",DADOS!P418)</f>
        <v>5.691052</v>
      </c>
      <c r="Q238" s="36">
        <f>IF(DADOS!Q418="","",DADOS!Q418)</f>
        <v>228.07380000000001</v>
      </c>
      <c r="R238" s="36">
        <f>IF(DADOS!R418="","",DADOS!R418)</f>
        <v>13</v>
      </c>
      <c r="S238" s="36">
        <f>IF(DADOS!S418="","",DADOS!S418)</f>
        <v>2.3919999999999999</v>
      </c>
    </row>
    <row r="239" spans="1:19" x14ac:dyDescent="0.2">
      <c r="A239" s="35">
        <v>44065</v>
      </c>
      <c r="B239" s="36">
        <f>IF(DADOS!B419="","",DADOS!B419)</f>
        <v>102.5</v>
      </c>
      <c r="C239" s="36">
        <f>IF(DADOS!C419="","",DADOS!C419)</f>
        <v>17.04</v>
      </c>
      <c r="D239" s="36">
        <f>IF(DADOS!D419="","",DADOS!D419)</f>
        <v>10.93</v>
      </c>
      <c r="E239" s="36">
        <f>IF(DADOS!E419="","",DADOS!E419)</f>
        <v>5.71</v>
      </c>
      <c r="F239" s="36">
        <f>IF(DADOS!F419="","",DADOS!F419)</f>
        <v>87.8</v>
      </c>
      <c r="G239" s="36">
        <f>IF(DADOS!G419="","",DADOS!G419)</f>
        <v>68.739999999999995</v>
      </c>
      <c r="H239" s="36">
        <f>IF(DADOS!H419="","",DADOS!H419)</f>
        <v>35.659999999999997</v>
      </c>
      <c r="I239" s="36">
        <f>IF(DADOS!I419="","",DADOS!I419)</f>
        <v>0.87235010000000002</v>
      </c>
      <c r="J239" s="36">
        <f>IF(DADOS!J419="","",DADOS!J419)</f>
        <v>1.334384</v>
      </c>
      <c r="K239" s="36">
        <f>IF(DADOS!K419="","",DADOS!K419)</f>
        <v>0.46203430000000001</v>
      </c>
      <c r="L239" s="36">
        <f>IF(DADOS!L419="","",DADOS!L419)</f>
        <v>2.5390000000000001</v>
      </c>
      <c r="M239" s="36">
        <f>IF(DADOS!M419="","",DADOS!M419)</f>
        <v>-3.1070000000000002</v>
      </c>
      <c r="N239" s="36">
        <f>IF(DADOS!N419="","",DADOS!N419)</f>
        <v>-8.8000000000000007</v>
      </c>
      <c r="O239" s="36">
        <f>IF(DADOS!O419="","",DADOS!O419)</f>
        <v>2.8726669999999999</v>
      </c>
      <c r="P239" s="36">
        <f>IF(DADOS!P419="","",DADOS!P419)</f>
        <v>4.8747530000000001</v>
      </c>
      <c r="Q239" s="36">
        <f>IF(DADOS!Q419="","",DADOS!Q419)</f>
        <v>205.76560000000001</v>
      </c>
      <c r="R239" s="36">
        <f>IF(DADOS!R419="","",DADOS!R419)</f>
        <v>0</v>
      </c>
      <c r="S239" s="36">
        <f>IF(DADOS!S419="","",DADOS!S419)</f>
        <v>20.350000000000001</v>
      </c>
    </row>
    <row r="240" spans="1:19" x14ac:dyDescent="0.2">
      <c r="A240" s="35">
        <v>44066</v>
      </c>
      <c r="B240" s="36">
        <f>IF(DADOS!B420="","",DADOS!B420)</f>
        <v>102.3</v>
      </c>
      <c r="C240" s="36">
        <f>IF(DADOS!C420="","",DADOS!C420)</f>
        <v>20.3</v>
      </c>
      <c r="D240" s="36">
        <f>IF(DADOS!D420="","",DADOS!D420)</f>
        <v>12.83</v>
      </c>
      <c r="E240" s="36">
        <f>IF(DADOS!E420="","",DADOS!E420)</f>
        <v>4.2160000000000002</v>
      </c>
      <c r="F240" s="36">
        <f>IF(DADOS!F420="","",DADOS!F420)</f>
        <v>98.3</v>
      </c>
      <c r="G240" s="36">
        <f>IF(DADOS!G420="","",DADOS!G420)</f>
        <v>66.91</v>
      </c>
      <c r="H240" s="36">
        <f>IF(DADOS!H420="","",DADOS!H420)</f>
        <v>31.79</v>
      </c>
      <c r="I240" s="36">
        <f>IF(DADOS!I420="","",DADOS!I420)</f>
        <v>0.94062029999999996</v>
      </c>
      <c r="J240" s="36">
        <f>IF(DADOS!J420="","",DADOS!J420)</f>
        <v>1.5515330000000001</v>
      </c>
      <c r="K240" s="36">
        <f>IF(DADOS!K420="","",DADOS!K420)</f>
        <v>0.61091269999999998</v>
      </c>
      <c r="L240" s="36">
        <f>IF(DADOS!L420="","",DADOS!L420)</f>
        <v>4.7240000000000002</v>
      </c>
      <c r="M240" s="36">
        <f>IF(DADOS!M420="","",DADOS!M420)</f>
        <v>-1.5029999999999999</v>
      </c>
      <c r="N240" s="36">
        <f>IF(DADOS!N420="","",DADOS!N420)</f>
        <v>-7.056</v>
      </c>
      <c r="O240" s="36">
        <f>IF(DADOS!O420="","",DADOS!O420)</f>
        <v>2.1927050000000001</v>
      </c>
      <c r="P240" s="36">
        <f>IF(DADOS!P420="","",DADOS!P420)</f>
        <v>5.4679770000000003</v>
      </c>
      <c r="Q240" s="36">
        <f>IF(DADOS!Q420="","",DADOS!Q420)</f>
        <v>125.08369999999999</v>
      </c>
      <c r="R240" s="36">
        <f>IF(DADOS!R420="","",DADOS!R420)</f>
        <v>0</v>
      </c>
      <c r="S240" s="36">
        <f>IF(DADOS!S420="","",DADOS!S420)</f>
        <v>20.62</v>
      </c>
    </row>
    <row r="241" spans="1:19" x14ac:dyDescent="0.2">
      <c r="A241" s="35">
        <v>44067</v>
      </c>
      <c r="B241" s="36">
        <f>IF(DADOS!B421="","",DADOS!B421)</f>
        <v>101.9</v>
      </c>
      <c r="C241" s="36">
        <f>IF(DADOS!C421="","",DADOS!C421)</f>
        <v>25.04</v>
      </c>
      <c r="D241" s="36">
        <f>IF(DADOS!D421="","",DADOS!D421)</f>
        <v>17.32</v>
      </c>
      <c r="E241" s="36">
        <f>IF(DADOS!E421="","",DADOS!E421)</f>
        <v>10.4</v>
      </c>
      <c r="F241" s="36">
        <f>IF(DADOS!F421="","",DADOS!F421)</f>
        <v>86.9</v>
      </c>
      <c r="G241" s="36">
        <f>IF(DADOS!G421="","",DADOS!G421)</f>
        <v>61.98</v>
      </c>
      <c r="H241" s="36">
        <f>IF(DADOS!H421="","",DADOS!H421)</f>
        <v>36.51</v>
      </c>
      <c r="I241" s="36">
        <f>IF(DADOS!I421="","",DADOS!I421)</f>
        <v>1.1741569999999999</v>
      </c>
      <c r="J241" s="36">
        <f>IF(DADOS!J421="","",DADOS!J421)</f>
        <v>2.054945</v>
      </c>
      <c r="K241" s="36">
        <f>IF(DADOS!K421="","",DADOS!K421)</f>
        <v>0.88078840000000003</v>
      </c>
      <c r="L241" s="36">
        <f>IF(DADOS!L421="","",DADOS!L421)</f>
        <v>7.2389999999999999</v>
      </c>
      <c r="M241" s="36">
        <f>IF(DADOS!M421="","",DADOS!M421)</f>
        <v>3.6469999999999998</v>
      </c>
      <c r="N241" s="36">
        <f>IF(DADOS!N421="","",DADOS!N421)</f>
        <v>1.7989999999999999</v>
      </c>
      <c r="O241" s="36">
        <f>IF(DADOS!O421="","",DADOS!O421)</f>
        <v>4.036956</v>
      </c>
      <c r="P241" s="36">
        <f>IF(DADOS!P421="","",DADOS!P421)</f>
        <v>7.707916</v>
      </c>
      <c r="Q241" s="36">
        <f>IF(DADOS!Q421="","",DADOS!Q421)</f>
        <v>100.3574</v>
      </c>
      <c r="R241" s="36">
        <f>IF(DADOS!R421="","",DADOS!R421)</f>
        <v>0</v>
      </c>
      <c r="S241" s="36">
        <f>IF(DADOS!S421="","",DADOS!S421)</f>
        <v>20.5</v>
      </c>
    </row>
    <row r="242" spans="1:19" x14ac:dyDescent="0.2">
      <c r="A242" s="35">
        <v>44068</v>
      </c>
      <c r="B242" s="36">
        <f>IF(DADOS!B422="","",DADOS!B422)</f>
        <v>101.7</v>
      </c>
      <c r="C242" s="36">
        <f>IF(DADOS!C422="","",DADOS!C422)</f>
        <v>27.23</v>
      </c>
      <c r="D242" s="36">
        <f>IF(DADOS!D422="","",DADOS!D422)</f>
        <v>20.07</v>
      </c>
      <c r="E242" s="36">
        <f>IF(DADOS!E422="","",DADOS!E422)</f>
        <v>14.18</v>
      </c>
      <c r="F242" s="36">
        <f>IF(DADOS!F422="","",DADOS!F422)</f>
        <v>73.510000000000005</v>
      </c>
      <c r="G242" s="36">
        <f>IF(DADOS!G422="","",DADOS!G422)</f>
        <v>57.37</v>
      </c>
      <c r="H242" s="36">
        <f>IF(DADOS!H422="","",DADOS!H422)</f>
        <v>40.14</v>
      </c>
      <c r="I242" s="36">
        <f>IF(DADOS!I422="","",DADOS!I422)</f>
        <v>1.3307290000000001</v>
      </c>
      <c r="J242" s="36">
        <f>IF(DADOS!J422="","",DADOS!J422)</f>
        <v>2.4153929999999999</v>
      </c>
      <c r="K242" s="36">
        <f>IF(DADOS!K422="","",DADOS!K422)</f>
        <v>1.0846640000000001</v>
      </c>
      <c r="L242" s="36">
        <f>IF(DADOS!L422="","",DADOS!L422)</f>
        <v>11.57</v>
      </c>
      <c r="M242" s="36">
        <f>IF(DADOS!M422="","",DADOS!M422)</f>
        <v>6.468</v>
      </c>
      <c r="N242" s="36">
        <f>IF(DADOS!N422="","",DADOS!N422)</f>
        <v>1.5649999999999999</v>
      </c>
      <c r="O242" s="36">
        <f>IF(DADOS!O422="","",DADOS!O422)</f>
        <v>4.4866070000000002</v>
      </c>
      <c r="P242" s="36">
        <f>IF(DADOS!P422="","",DADOS!P422)</f>
        <v>7.5283990000000003</v>
      </c>
      <c r="Q242" s="36">
        <f>IF(DADOS!Q422="","",DADOS!Q422)</f>
        <v>91.612189999999998</v>
      </c>
      <c r="R242" s="36">
        <f>IF(DADOS!R422="","",DADOS!R422)</f>
        <v>0</v>
      </c>
      <c r="S242" s="36">
        <f>IF(DADOS!S422="","",DADOS!S422)</f>
        <v>18.34</v>
      </c>
    </row>
    <row r="243" spans="1:19" x14ac:dyDescent="0.2">
      <c r="A243" s="35">
        <v>44069</v>
      </c>
      <c r="B243" s="36">
        <f>IF(DADOS!B423="","",DADOS!B423)</f>
        <v>101.7</v>
      </c>
      <c r="C243" s="36">
        <f>IF(DADOS!C423="","",DADOS!C423)</f>
        <v>28.69</v>
      </c>
      <c r="D243" s="36">
        <f>IF(DADOS!D423="","",DADOS!D423)</f>
        <v>21.32</v>
      </c>
      <c r="E243" s="36">
        <f>IF(DADOS!E423="","",DADOS!E423)</f>
        <v>15.19</v>
      </c>
      <c r="F243" s="36">
        <f>IF(DADOS!F423="","",DADOS!F423)</f>
        <v>78.22</v>
      </c>
      <c r="G243" s="36">
        <f>IF(DADOS!G423="","",DADOS!G423)</f>
        <v>52.81</v>
      </c>
      <c r="H243" s="36">
        <f>IF(DADOS!H423="","",DADOS!H423)</f>
        <v>29.77</v>
      </c>
      <c r="I243" s="36">
        <f>IF(DADOS!I423="","",DADOS!I423)</f>
        <v>1.2842769999999999</v>
      </c>
      <c r="J243" s="36">
        <f>IF(DADOS!J423="","",DADOS!J423)</f>
        <v>2.6050420000000001</v>
      </c>
      <c r="K243" s="36">
        <f>IF(DADOS!K423="","",DADOS!K423)</f>
        <v>1.320765</v>
      </c>
      <c r="L243" s="36">
        <f>IF(DADOS!L423="","",DADOS!L423)</f>
        <v>8.89</v>
      </c>
      <c r="M243" s="36">
        <f>IF(DADOS!M423="","",DADOS!M423)</f>
        <v>5.7190000000000003</v>
      </c>
      <c r="N243" s="36">
        <f>IF(DADOS!N423="","",DADOS!N423)</f>
        <v>2.7410000000000001</v>
      </c>
      <c r="O243" s="36">
        <f>IF(DADOS!O423="","",DADOS!O423)</f>
        <v>4.3095569999999999</v>
      </c>
      <c r="P243" s="36">
        <f>IF(DADOS!P423="","",DADOS!P423)</f>
        <v>7.3163460000000002</v>
      </c>
      <c r="Q243" s="36">
        <f>IF(DADOS!Q423="","",DADOS!Q423)</f>
        <v>88.520889999999994</v>
      </c>
      <c r="R243" s="36">
        <f>IF(DADOS!R423="","",DADOS!R423)</f>
        <v>0</v>
      </c>
      <c r="S243" s="36">
        <f>IF(DADOS!S423="","",DADOS!S423)</f>
        <v>19.63</v>
      </c>
    </row>
    <row r="244" spans="1:19" x14ac:dyDescent="0.2">
      <c r="A244" s="35">
        <v>44070</v>
      </c>
      <c r="B244" s="36">
        <f>IF(DADOS!B424="","",DADOS!B424)</f>
        <v>101.7</v>
      </c>
      <c r="C244" s="36">
        <f>IF(DADOS!C424="","",DADOS!C424)</f>
        <v>29.42</v>
      </c>
      <c r="D244" s="36">
        <f>IF(DADOS!D424="","",DADOS!D424)</f>
        <v>21.85</v>
      </c>
      <c r="E244" s="36">
        <f>IF(DADOS!E424="","",DADOS!E424)</f>
        <v>15.53</v>
      </c>
      <c r="F244" s="36">
        <f>IF(DADOS!F424="","",DADOS!F424)</f>
        <v>72.94</v>
      </c>
      <c r="G244" s="36">
        <f>IF(DADOS!G424="","",DADOS!G424)</f>
        <v>47.22</v>
      </c>
      <c r="H244" s="36">
        <f>IF(DADOS!H424="","",DADOS!H424)</f>
        <v>24.26</v>
      </c>
      <c r="I244" s="36">
        <f>IF(DADOS!I424="","",DADOS!I424)</f>
        <v>1.17581</v>
      </c>
      <c r="J244" s="36">
        <f>IF(DADOS!J424="","",DADOS!J424)</f>
        <v>2.6947549999999998</v>
      </c>
      <c r="K244" s="36">
        <f>IF(DADOS!K424="","",DADOS!K424)</f>
        <v>1.5189459999999999</v>
      </c>
      <c r="L244" s="36">
        <f>IF(DADOS!L424="","",DADOS!L424)</f>
        <v>6.72</v>
      </c>
      <c r="M244" s="36">
        <f>IF(DADOS!M424="","",DADOS!M424)</f>
        <v>3.6419999999999999</v>
      </c>
      <c r="N244" s="36">
        <f>IF(DADOS!N424="","",DADOS!N424)</f>
        <v>-0.85399999999999998</v>
      </c>
      <c r="O244" s="36">
        <f>IF(DADOS!O424="","",DADOS!O424)</f>
        <v>4.1136609999999996</v>
      </c>
      <c r="P244" s="36">
        <f>IF(DADOS!P424="","",DADOS!P424)</f>
        <v>7.2392580000000004</v>
      </c>
      <c r="Q244" s="36">
        <f>IF(DADOS!Q424="","",DADOS!Q424)</f>
        <v>89.485820000000004</v>
      </c>
      <c r="R244" s="36">
        <f>IF(DADOS!R424="","",DADOS!R424)</f>
        <v>0</v>
      </c>
      <c r="S244" s="36">
        <f>IF(DADOS!S424="","",DADOS!S424)</f>
        <v>20.12</v>
      </c>
    </row>
    <row r="245" spans="1:19" x14ac:dyDescent="0.2">
      <c r="A245" s="35">
        <v>44071</v>
      </c>
      <c r="B245" s="36">
        <f>IF(DADOS!B425="","",DADOS!B425)</f>
        <v>101.7</v>
      </c>
      <c r="C245" s="36">
        <f>IF(DADOS!C425="","",DADOS!C425)</f>
        <v>32.119999999999997</v>
      </c>
      <c r="D245" s="36">
        <f>IF(DADOS!D425="","",DADOS!D425)</f>
        <v>23.44</v>
      </c>
      <c r="E245" s="36">
        <f>IF(DADOS!E425="","",DADOS!E425)</f>
        <v>12.97</v>
      </c>
      <c r="F245" s="36">
        <f>IF(DADOS!F425="","",DADOS!F425)</f>
        <v>83.3</v>
      </c>
      <c r="G245" s="36">
        <f>IF(DADOS!G425="","",DADOS!G425)</f>
        <v>42.39</v>
      </c>
      <c r="H245" s="36">
        <f>IF(DADOS!H425="","",DADOS!H425)</f>
        <v>21.85</v>
      </c>
      <c r="I245" s="36">
        <f>IF(DADOS!I425="","",DADOS!I425)</f>
        <v>1.1403799999999999</v>
      </c>
      <c r="J245" s="36">
        <f>IF(DADOS!J425="","",DADOS!J425)</f>
        <v>3.028508</v>
      </c>
      <c r="K245" s="36">
        <f>IF(DADOS!K425="","",DADOS!K425)</f>
        <v>1.888128</v>
      </c>
      <c r="L245" s="36">
        <f>IF(DADOS!L425="","",DADOS!L425)</f>
        <v>9.35</v>
      </c>
      <c r="M245" s="36">
        <f>IF(DADOS!M425="","",DADOS!M425)</f>
        <v>2.956</v>
      </c>
      <c r="N245" s="36">
        <f>IF(DADOS!N425="","",DADOS!N425)</f>
        <v>-1.2150000000000001</v>
      </c>
      <c r="O245" s="36">
        <f>IF(DADOS!O425="","",DADOS!O425)</f>
        <v>2.7341829999999998</v>
      </c>
      <c r="P245" s="36">
        <f>IF(DADOS!P425="","",DADOS!P425)</f>
        <v>5.9793979999999998</v>
      </c>
      <c r="Q245" s="36">
        <f>IF(DADOS!Q425="","",DADOS!Q425)</f>
        <v>100.57389999999999</v>
      </c>
      <c r="R245" s="36">
        <f>IF(DADOS!R425="","",DADOS!R425)</f>
        <v>0</v>
      </c>
      <c r="S245" s="36">
        <f>IF(DADOS!S425="","",DADOS!S425)</f>
        <v>20.2</v>
      </c>
    </row>
    <row r="246" spans="1:19" x14ac:dyDescent="0.2">
      <c r="A246" s="35">
        <v>44072</v>
      </c>
      <c r="B246" s="36">
        <f>IF(DADOS!B426="","",DADOS!B426)</f>
        <v>101.5</v>
      </c>
      <c r="C246" s="36">
        <f>IF(DADOS!C426="","",DADOS!C426)</f>
        <v>33.18</v>
      </c>
      <c r="D246" s="36">
        <f>IF(DADOS!D426="","",DADOS!D426)</f>
        <v>24.58</v>
      </c>
      <c r="E246" s="36">
        <f>IF(DADOS!E426="","",DADOS!E426)</f>
        <v>15.53</v>
      </c>
      <c r="F246" s="36">
        <f>IF(DADOS!F426="","",DADOS!F426)</f>
        <v>62.41</v>
      </c>
      <c r="G246" s="36">
        <f>IF(DADOS!G426="","",DADOS!G426)</f>
        <v>40.33</v>
      </c>
      <c r="H246" s="36">
        <f>IF(DADOS!H426="","",DADOS!H426)</f>
        <v>22.57</v>
      </c>
      <c r="I246" s="36">
        <f>IF(DADOS!I426="","",DADOS!I426)</f>
        <v>1.2095260000000001</v>
      </c>
      <c r="J246" s="36">
        <f>IF(DADOS!J426="","",DADOS!J426)</f>
        <v>3.222998</v>
      </c>
      <c r="K246" s="36">
        <f>IF(DADOS!K426="","",DADOS!K426)</f>
        <v>2.0134720000000002</v>
      </c>
      <c r="L246" s="36">
        <f>IF(DADOS!L426="","",DADOS!L426)</f>
        <v>10.039999999999999</v>
      </c>
      <c r="M246" s="36">
        <f>IF(DADOS!M426="","",DADOS!M426)</f>
        <v>4.2439999999999998</v>
      </c>
      <c r="N246" s="36">
        <f>IF(DADOS!N426="","",DADOS!N426)</f>
        <v>-0.86599999999999999</v>
      </c>
      <c r="O246" s="36">
        <f>IF(DADOS!O426="","",DADOS!O426)</f>
        <v>2.5848420000000001</v>
      </c>
      <c r="P246" s="36">
        <f>IF(DADOS!P426="","",DADOS!P426)</f>
        <v>6.2467220000000001</v>
      </c>
      <c r="Q246" s="36">
        <f>IF(DADOS!Q426="","",DADOS!Q426)</f>
        <v>87.133160000000004</v>
      </c>
      <c r="R246" s="36">
        <f>IF(DADOS!R426="","",DADOS!R426)</f>
        <v>0</v>
      </c>
      <c r="S246" s="36">
        <f>IF(DADOS!S426="","",DADOS!S426)</f>
        <v>19.91</v>
      </c>
    </row>
    <row r="247" spans="1:19" x14ac:dyDescent="0.2">
      <c r="A247" s="35">
        <v>44073</v>
      </c>
      <c r="B247" s="36">
        <f>IF(DADOS!B427="","",DADOS!B427)</f>
        <v>101.4</v>
      </c>
      <c r="C247" s="36">
        <f>IF(DADOS!C427="","",DADOS!C427)</f>
        <v>34.409999999999997</v>
      </c>
      <c r="D247" s="36">
        <f>IF(DADOS!D427="","",DADOS!D427)</f>
        <v>25.04</v>
      </c>
      <c r="E247" s="36">
        <f>IF(DADOS!E427="","",DADOS!E427)</f>
        <v>16.45</v>
      </c>
      <c r="F247" s="36">
        <f>IF(DADOS!F427="","",DADOS!F427)</f>
        <v>76.55</v>
      </c>
      <c r="G247" s="36">
        <f>IF(DADOS!G427="","",DADOS!G427)</f>
        <v>45.45</v>
      </c>
      <c r="H247" s="36">
        <f>IF(DADOS!H427="","",DADOS!H427)</f>
        <v>19.91</v>
      </c>
      <c r="I247" s="36">
        <f>IF(DADOS!I427="","",DADOS!I427)</f>
        <v>1.3612679999999999</v>
      </c>
      <c r="J247" s="36">
        <f>IF(DADOS!J427="","",DADOS!J427)</f>
        <v>3.3351229999999998</v>
      </c>
      <c r="K247" s="36">
        <f>IF(DADOS!K427="","",DADOS!K427)</f>
        <v>1.9738549999999999</v>
      </c>
      <c r="L247" s="36">
        <f>IF(DADOS!L427="","",DADOS!L427)</f>
        <v>13.24</v>
      </c>
      <c r="M247" s="36">
        <f>IF(DADOS!M427="","",DADOS!M427)</f>
        <v>7.07</v>
      </c>
      <c r="N247" s="36">
        <f>IF(DADOS!N427="","",DADOS!N427)</f>
        <v>1.026</v>
      </c>
      <c r="O247" s="36">
        <f>IF(DADOS!O427="","",DADOS!O427)</f>
        <v>2.1645690000000002</v>
      </c>
      <c r="P247" s="36">
        <f>IF(DADOS!P427="","",DADOS!P427)</f>
        <v>5.895194</v>
      </c>
      <c r="Q247" s="36">
        <f>IF(DADOS!Q427="","",DADOS!Q427)</f>
        <v>82.078109999999995</v>
      </c>
      <c r="R247" s="36">
        <f>IF(DADOS!R427="","",DADOS!R427)</f>
        <v>0</v>
      </c>
      <c r="S247" s="36">
        <f>IF(DADOS!S427="","",DADOS!S427)</f>
        <v>20.92</v>
      </c>
    </row>
    <row r="248" spans="1:19" x14ac:dyDescent="0.2">
      <c r="A248" s="35">
        <v>44074</v>
      </c>
      <c r="B248" s="36">
        <f>IF(DADOS!B428="","",DADOS!B428)</f>
        <v>101.6</v>
      </c>
      <c r="C248" s="36">
        <f>IF(DADOS!C428="","",DADOS!C428)</f>
        <v>36.840000000000003</v>
      </c>
      <c r="D248" s="36">
        <f>IF(DADOS!D428="","",DADOS!D428)</f>
        <v>24.84</v>
      </c>
      <c r="E248" s="36">
        <f>IF(DADOS!E428="","",DADOS!E428)</f>
        <v>13.85</v>
      </c>
      <c r="F248" s="36">
        <f>IF(DADOS!F428="","",DADOS!F428)</f>
        <v>93.6</v>
      </c>
      <c r="G248" s="36">
        <f>IF(DADOS!G428="","",DADOS!G428)</f>
        <v>52.41</v>
      </c>
      <c r="H248" s="36">
        <f>IF(DADOS!H428="","",DADOS!H428)</f>
        <v>15.47</v>
      </c>
      <c r="I248" s="36">
        <f>IF(DADOS!I428="","",DADOS!I428)</f>
        <v>1.442617</v>
      </c>
      <c r="J248" s="36">
        <f>IF(DADOS!J428="","",DADOS!J428)</f>
        <v>3.4310450000000001</v>
      </c>
      <c r="K248" s="36">
        <f>IF(DADOS!K428="","",DADOS!K428)</f>
        <v>1.9884280000000001</v>
      </c>
      <c r="L248" s="36">
        <f>IF(DADOS!L428="","",DADOS!L428)</f>
        <v>16.62</v>
      </c>
      <c r="M248" s="36">
        <f>IF(DADOS!M428="","",DADOS!M428)</f>
        <v>8.41</v>
      </c>
      <c r="N248" s="36">
        <f>IF(DADOS!N428="","",DADOS!N428)</f>
        <v>-2.3039999999999998</v>
      </c>
      <c r="O248" s="36">
        <f>IF(DADOS!O428="","",DADOS!O428)</f>
        <v>1.77766</v>
      </c>
      <c r="P248" s="36">
        <f>IF(DADOS!P428="","",DADOS!P428)</f>
        <v>6.4268099999999997</v>
      </c>
      <c r="Q248" s="36">
        <f>IF(DADOS!Q428="","",DADOS!Q428)</f>
        <v>123.8943</v>
      </c>
      <c r="R248" s="36">
        <f>IF(DADOS!R428="","",DADOS!R428)</f>
        <v>0</v>
      </c>
      <c r="S248" s="36">
        <f>IF(DADOS!S428="","",DADOS!S428)</f>
        <v>21.09</v>
      </c>
    </row>
    <row r="249" spans="1:19" x14ac:dyDescent="0.2">
      <c r="A249" s="35">
        <v>44075</v>
      </c>
      <c r="B249" s="36">
        <f>IF(DADOS!B453="","",DADOS!B453)</f>
        <v>101.9</v>
      </c>
      <c r="C249" s="36">
        <f>IF(DADOS!C453="","",DADOS!C453)</f>
        <v>35.65</v>
      </c>
      <c r="D249" s="36">
        <f>IF(DADOS!D453="","",DADOS!D453)</f>
        <v>25.6</v>
      </c>
      <c r="E249" s="36">
        <f>IF(DADOS!E453="","",DADOS!E453)</f>
        <v>15.14</v>
      </c>
      <c r="F249" s="36">
        <f>IF(DADOS!F453="","",DADOS!F453)</f>
        <v>90.5</v>
      </c>
      <c r="G249" s="36">
        <f>IF(DADOS!G453="","",DADOS!G453)</f>
        <v>54.8</v>
      </c>
      <c r="H249" s="36">
        <f>IF(DADOS!H453="","",DADOS!H453)</f>
        <v>24.29</v>
      </c>
      <c r="I249" s="36">
        <f>IF(DADOS!I453="","",DADOS!I453)</f>
        <v>1.661497</v>
      </c>
      <c r="J249" s="36">
        <f>IF(DADOS!J453="","",DADOS!J453)</f>
        <v>3.5081030000000002</v>
      </c>
      <c r="K249" s="36">
        <f>IF(DADOS!K453="","",DADOS!K453)</f>
        <v>1.846606</v>
      </c>
      <c r="L249" s="36">
        <f>IF(DADOS!L453="","",DADOS!L453)</f>
        <v>20.28</v>
      </c>
      <c r="M249" s="36">
        <f>IF(DADOS!M453="","",DADOS!M453)</f>
        <v>11.92</v>
      </c>
      <c r="N249" s="36">
        <f>IF(DADOS!N453="","",DADOS!N453)</f>
        <v>5.6379999999999999</v>
      </c>
      <c r="O249" s="36">
        <f>IF(DADOS!O453="","",DADOS!O453)</f>
        <v>2.0470570000000001</v>
      </c>
      <c r="P249" s="36">
        <f>IF(DADOS!P453="","",DADOS!P453)</f>
        <v>5.5635479999999999</v>
      </c>
      <c r="Q249" s="36">
        <f>IF(DADOS!Q453="","",DADOS!Q453)</f>
        <v>116.7899</v>
      </c>
      <c r="R249" s="36">
        <f>IF(DADOS!R453="","",DADOS!R453)</f>
        <v>0</v>
      </c>
      <c r="S249" s="36">
        <f>IF(DADOS!S453="","",DADOS!S453)</f>
        <v>20.71</v>
      </c>
    </row>
    <row r="250" spans="1:19" x14ac:dyDescent="0.2">
      <c r="A250" s="35">
        <v>44076</v>
      </c>
      <c r="B250" s="36">
        <f>IF(DADOS!B454="","",DADOS!B454)</f>
        <v>101.9</v>
      </c>
      <c r="C250" s="36">
        <f>IF(DADOS!C454="","",DADOS!C454)</f>
        <v>33.06</v>
      </c>
      <c r="D250" s="36">
        <f>IF(DADOS!D454="","",DADOS!D454)</f>
        <v>25.86</v>
      </c>
      <c r="E250" s="36">
        <f>IF(DADOS!E454="","",DADOS!E454)</f>
        <v>19.829999999999998</v>
      </c>
      <c r="F250" s="36">
        <f>IF(DADOS!F454="","",DADOS!F454)</f>
        <v>79.3</v>
      </c>
      <c r="G250" s="36">
        <f>IF(DADOS!G454="","",DADOS!G454)</f>
        <v>57.99</v>
      </c>
      <c r="H250" s="36">
        <f>IF(DADOS!H454="","",DADOS!H454)</f>
        <v>33.56</v>
      </c>
      <c r="I250" s="36">
        <f>IF(DADOS!I454="","",DADOS!I454)</f>
        <v>1.868711</v>
      </c>
      <c r="J250" s="36">
        <f>IF(DADOS!J454="","",DADOS!J454)</f>
        <v>3.4115199999999999</v>
      </c>
      <c r="K250" s="36">
        <f>IF(DADOS!K454="","",DADOS!K454)</f>
        <v>1.5428090000000001</v>
      </c>
      <c r="L250" s="36">
        <f>IF(DADOS!L454="","",DADOS!L454)</f>
        <v>17.07</v>
      </c>
      <c r="M250" s="36">
        <f>IF(DADOS!M454="","",DADOS!M454)</f>
        <v>14.91</v>
      </c>
      <c r="N250" s="36">
        <f>IF(DADOS!N454="","",DADOS!N454)</f>
        <v>12.06</v>
      </c>
      <c r="O250" s="36">
        <f>IF(DADOS!O454="","",DADOS!O454)</f>
        <v>3.551552</v>
      </c>
      <c r="P250" s="36">
        <f>IF(DADOS!P454="","",DADOS!P454)</f>
        <v>6.7236219999999998</v>
      </c>
      <c r="Q250" s="36">
        <f>IF(DADOS!Q454="","",DADOS!Q454)</f>
        <v>103.36360000000001</v>
      </c>
      <c r="R250" s="36">
        <f>IF(DADOS!R454="","",DADOS!R454)</f>
        <v>0</v>
      </c>
      <c r="S250" s="36">
        <f>IF(DADOS!S454="","",DADOS!S454)</f>
        <v>19.82</v>
      </c>
    </row>
    <row r="251" spans="1:19" x14ac:dyDescent="0.2">
      <c r="A251" s="35">
        <v>44077</v>
      </c>
      <c r="B251" s="36">
        <f>IF(DADOS!B455="","",DADOS!B455)</f>
        <v>101.7</v>
      </c>
      <c r="C251" s="36">
        <f>IF(DADOS!C455="","",DADOS!C455)</f>
        <v>32.56</v>
      </c>
      <c r="D251" s="36">
        <f>IF(DADOS!D455="","",DADOS!D455)</f>
        <v>25.24</v>
      </c>
      <c r="E251" s="36">
        <f>IF(DADOS!E455="","",DADOS!E455)</f>
        <v>19.05</v>
      </c>
      <c r="F251" s="36">
        <f>IF(DADOS!F455="","",DADOS!F455)</f>
        <v>77.62</v>
      </c>
      <c r="G251" s="36">
        <f>IF(DADOS!G455="","",DADOS!G455)</f>
        <v>55.22</v>
      </c>
      <c r="H251" s="36">
        <f>IF(DADOS!H455="","",DADOS!H455)</f>
        <v>32.49</v>
      </c>
      <c r="I251" s="36">
        <f>IF(DADOS!I455="","",DADOS!I455)</f>
        <v>1.7018720000000001</v>
      </c>
      <c r="J251" s="36">
        <f>IF(DADOS!J455="","",DADOS!J455)</f>
        <v>3.303277</v>
      </c>
      <c r="K251" s="36">
        <f>IF(DADOS!K455="","",DADOS!K455)</f>
        <v>1.6014060000000001</v>
      </c>
      <c r="L251" s="36">
        <f>IF(DADOS!L455="","",DADOS!L455)</f>
        <v>16.46</v>
      </c>
      <c r="M251" s="36">
        <f>IF(DADOS!M455="","",DADOS!M455)</f>
        <v>12.55</v>
      </c>
      <c r="N251" s="36">
        <f>IF(DADOS!N455="","",DADOS!N455)</f>
        <v>9.89</v>
      </c>
      <c r="O251" s="36">
        <f>IF(DADOS!O455="","",DADOS!O455)</f>
        <v>4.3693210000000002</v>
      </c>
      <c r="P251" s="36">
        <f>IF(DADOS!P455="","",DADOS!P455)</f>
        <v>8.8443419999999993</v>
      </c>
      <c r="Q251" s="36">
        <f>IF(DADOS!Q455="","",DADOS!Q455)</f>
        <v>102.77370000000001</v>
      </c>
      <c r="R251" s="36">
        <f>IF(DADOS!R455="","",DADOS!R455)</f>
        <v>0</v>
      </c>
      <c r="S251" s="36">
        <f>IF(DADOS!S455="","",DADOS!S455)</f>
        <v>19.93</v>
      </c>
    </row>
    <row r="252" spans="1:19" x14ac:dyDescent="0.2">
      <c r="A252" s="35">
        <v>44078</v>
      </c>
      <c r="B252" s="36">
        <f>IF(DADOS!B456="","",DADOS!B456)</f>
        <v>101.6</v>
      </c>
      <c r="C252" s="36">
        <f>IF(DADOS!C456="","",DADOS!C456)</f>
        <v>32.619999999999997</v>
      </c>
      <c r="D252" s="36">
        <f>IF(DADOS!D456="","",DADOS!D456)</f>
        <v>25.45</v>
      </c>
      <c r="E252" s="36">
        <f>IF(DADOS!E456="","",DADOS!E456)</f>
        <v>19.61</v>
      </c>
      <c r="F252" s="36">
        <f>IF(DADOS!F456="","",DADOS!F456)</f>
        <v>83.3</v>
      </c>
      <c r="G252" s="36">
        <f>IF(DADOS!G456="","",DADOS!G456)</f>
        <v>58.43</v>
      </c>
      <c r="H252" s="36">
        <f>IF(DADOS!H456="","",DADOS!H456)</f>
        <v>32.33</v>
      </c>
      <c r="I252" s="36">
        <f>IF(DADOS!I456="","",DADOS!I456)</f>
        <v>1.8207990000000001</v>
      </c>
      <c r="J252" s="36">
        <f>IF(DADOS!J456="","",DADOS!J456)</f>
        <v>3.3371249999999999</v>
      </c>
      <c r="K252" s="36">
        <f>IF(DADOS!K456="","",DADOS!K456)</f>
        <v>1.5163260000000001</v>
      </c>
      <c r="L252" s="36">
        <f>IF(DADOS!L456="","",DADOS!L456)</f>
        <v>16.809999999999999</v>
      </c>
      <c r="M252" s="36">
        <f>IF(DADOS!M456="","",DADOS!M456)</f>
        <v>14.23</v>
      </c>
      <c r="N252" s="36">
        <f>IF(DADOS!N456="","",DADOS!N456)</f>
        <v>9.49</v>
      </c>
      <c r="O252" s="36">
        <f>IF(DADOS!O456="","",DADOS!O456)</f>
        <v>2.736405</v>
      </c>
      <c r="P252" s="36">
        <f>IF(DADOS!P456="","",DADOS!P456)</f>
        <v>5.9267260000000004</v>
      </c>
      <c r="Q252" s="36">
        <f>IF(DADOS!Q456="","",DADOS!Q456)</f>
        <v>184.43180000000001</v>
      </c>
      <c r="R252" s="36">
        <f>IF(DADOS!R456="","",DADOS!R456)</f>
        <v>0</v>
      </c>
      <c r="S252" s="36">
        <f>IF(DADOS!S456="","",DADOS!S456)</f>
        <v>18.91</v>
      </c>
    </row>
    <row r="253" spans="1:19" x14ac:dyDescent="0.2">
      <c r="A253" s="35">
        <v>44079</v>
      </c>
      <c r="B253" s="36">
        <f>IF(DADOS!B457="","",DADOS!B457)</f>
        <v>101.6</v>
      </c>
      <c r="C253" s="36">
        <f>IF(DADOS!C457="","",DADOS!C457)</f>
        <v>33.770000000000003</v>
      </c>
      <c r="D253" s="36">
        <f>IF(DADOS!D457="","",DADOS!D457)</f>
        <v>24.68</v>
      </c>
      <c r="E253" s="36">
        <f>IF(DADOS!E457="","",DADOS!E457)</f>
        <v>18.37</v>
      </c>
      <c r="F253" s="36">
        <f>IF(DADOS!F457="","",DADOS!F457)</f>
        <v>92.2</v>
      </c>
      <c r="G253" s="36">
        <f>IF(DADOS!G457="","",DADOS!G457)</f>
        <v>63.76</v>
      </c>
      <c r="H253" s="36">
        <f>IF(DADOS!H457="","",DADOS!H457)</f>
        <v>28.46</v>
      </c>
      <c r="I253" s="36">
        <f>IF(DADOS!I457="","",DADOS!I457)</f>
        <v>1.8832089999999999</v>
      </c>
      <c r="J253" s="36">
        <f>IF(DADOS!J457="","",DADOS!J457)</f>
        <v>3.22336</v>
      </c>
      <c r="K253" s="36">
        <f>IF(DADOS!K457="","",DADOS!K457)</f>
        <v>1.3401510000000001</v>
      </c>
      <c r="L253" s="36">
        <f>IF(DADOS!L457="","",DADOS!L457)</f>
        <v>18.84</v>
      </c>
      <c r="M253" s="36">
        <f>IF(DADOS!M457="","",DADOS!M457)</f>
        <v>15.09</v>
      </c>
      <c r="N253" s="36">
        <f>IF(DADOS!N457="","",DADOS!N457)</f>
        <v>8.92</v>
      </c>
      <c r="O253" s="36">
        <f>IF(DADOS!O457="","",DADOS!O457)</f>
        <v>1.2658259999999999</v>
      </c>
      <c r="P253" s="36">
        <f>IF(DADOS!P457="","",DADOS!P457)</f>
        <v>3.3524780000000001</v>
      </c>
      <c r="Q253" s="36">
        <f>IF(DADOS!Q457="","",DADOS!Q457)</f>
        <v>166.86269999999999</v>
      </c>
      <c r="R253" s="36">
        <f>IF(DADOS!R457="","",DADOS!R457)</f>
        <v>0</v>
      </c>
      <c r="S253" s="36">
        <f>IF(DADOS!S457="","",DADOS!S457)</f>
        <v>17.100000000000001</v>
      </c>
    </row>
    <row r="254" spans="1:19" x14ac:dyDescent="0.2">
      <c r="A254" s="35">
        <v>44080</v>
      </c>
      <c r="B254" s="36">
        <f>IF(DADOS!B458="","",DADOS!B458)</f>
        <v>101.5</v>
      </c>
      <c r="C254" s="36">
        <f>IF(DADOS!C458="","",DADOS!C458)</f>
        <v>36.29</v>
      </c>
      <c r="D254" s="36">
        <f>IF(DADOS!D458="","",DADOS!D458)</f>
        <v>26.59</v>
      </c>
      <c r="E254" s="36">
        <f>IF(DADOS!E458="","",DADOS!E458)</f>
        <v>18.399999999999999</v>
      </c>
      <c r="F254" s="36">
        <f>IF(DADOS!F458="","",DADOS!F458)</f>
        <v>95.3</v>
      </c>
      <c r="G254" s="36">
        <f>IF(DADOS!G458="","",DADOS!G458)</f>
        <v>52.46</v>
      </c>
      <c r="H254" s="36">
        <f>IF(DADOS!H458="","",DADOS!H458)</f>
        <v>19.489999999999998</v>
      </c>
      <c r="I254" s="36">
        <f>IF(DADOS!I458="","",DADOS!I458)</f>
        <v>1.5988960000000001</v>
      </c>
      <c r="J254" s="36">
        <f>IF(DADOS!J458="","",DADOS!J458)</f>
        <v>3.684205</v>
      </c>
      <c r="K254" s="36">
        <f>IF(DADOS!K458="","",DADOS!K458)</f>
        <v>2.0853100000000002</v>
      </c>
      <c r="L254" s="36">
        <f>IF(DADOS!L458="","",DADOS!L458)</f>
        <v>18.36</v>
      </c>
      <c r="M254" s="36">
        <f>IF(DADOS!M458="","",DADOS!M458)</f>
        <v>10.68</v>
      </c>
      <c r="N254" s="36">
        <f>IF(DADOS!N458="","",DADOS!N458)</f>
        <v>3.0510000000000002</v>
      </c>
      <c r="O254" s="36">
        <f>IF(DADOS!O458="","",DADOS!O458)</f>
        <v>2.8652540000000002</v>
      </c>
      <c r="P254" s="36">
        <f>IF(DADOS!P458="","",DADOS!P458)</f>
        <v>8.2504829999999991</v>
      </c>
      <c r="Q254" s="36">
        <f>IF(DADOS!Q458="","",DADOS!Q458)</f>
        <v>79.001499999999993</v>
      </c>
      <c r="R254" s="36">
        <f>IF(DADOS!R458="","",DADOS!R458)</f>
        <v>0</v>
      </c>
      <c r="S254" s="36">
        <f>IF(DADOS!S458="","",DADOS!S458)</f>
        <v>18.61</v>
      </c>
    </row>
    <row r="255" spans="1:19" x14ac:dyDescent="0.2">
      <c r="A255" s="35">
        <v>44081</v>
      </c>
      <c r="B255" s="36">
        <f>IF(DADOS!B459="","",DADOS!B459)</f>
        <v>101.3</v>
      </c>
      <c r="C255" s="36">
        <f>IF(DADOS!C459="","",DADOS!C459)</f>
        <v>36.82</v>
      </c>
      <c r="D255" s="36">
        <f>IF(DADOS!D459="","",DADOS!D459)</f>
        <v>28.26</v>
      </c>
      <c r="E255" s="36">
        <f>IF(DADOS!E459="","",DADOS!E459)</f>
        <v>19.95</v>
      </c>
      <c r="F255" s="36">
        <f>IF(DADOS!F459="","",DADOS!F459)</f>
        <v>68.78</v>
      </c>
      <c r="G255" s="36">
        <f>IF(DADOS!G459="","",DADOS!G459)</f>
        <v>36.78</v>
      </c>
      <c r="H255" s="36">
        <f>IF(DADOS!H459="","",DADOS!H459)</f>
        <v>15.36</v>
      </c>
      <c r="I255" s="36">
        <f>IF(DADOS!I459="","",DADOS!I459)</f>
        <v>1.32592</v>
      </c>
      <c r="J255" s="36">
        <f>IF(DADOS!J459="","",DADOS!J459)</f>
        <v>3.9725329999999999</v>
      </c>
      <c r="K255" s="36">
        <f>IF(DADOS!K459="","",DADOS!K459)</f>
        <v>2.6466129999999999</v>
      </c>
      <c r="L255" s="36">
        <f>IF(DADOS!L459="","",DADOS!L459)</f>
        <v>12.24</v>
      </c>
      <c r="M255" s="36">
        <f>IF(DADOS!M459="","",DADOS!M459)</f>
        <v>6.3849999999999998</v>
      </c>
      <c r="N255" s="36">
        <f>IF(DADOS!N459="","",DADOS!N459)</f>
        <v>-1.57</v>
      </c>
      <c r="O255" s="36">
        <f>IF(DADOS!O459="","",DADOS!O459)</f>
        <v>2.6058669999999999</v>
      </c>
      <c r="P255" s="36">
        <f>IF(DADOS!P459="","",DADOS!P459)</f>
        <v>7.261584</v>
      </c>
      <c r="Q255" s="36">
        <f>IF(DADOS!Q459="","",DADOS!Q459)</f>
        <v>81.572950000000006</v>
      </c>
      <c r="R255" s="36">
        <f>IF(DADOS!R459="","",DADOS!R459)</f>
        <v>0</v>
      </c>
      <c r="S255" s="36">
        <f>IF(DADOS!S459="","",DADOS!S459)</f>
        <v>19.75</v>
      </c>
    </row>
    <row r="256" spans="1:19" x14ac:dyDescent="0.2">
      <c r="A256" s="35">
        <v>44082</v>
      </c>
      <c r="B256" s="36">
        <f>IF(DADOS!B460="","",DADOS!B460)</f>
        <v>101.4</v>
      </c>
      <c r="C256" s="36">
        <f>IF(DADOS!C460="","",DADOS!C460)</f>
        <v>36.14</v>
      </c>
      <c r="D256" s="36">
        <f>IF(DADOS!D460="","",DADOS!D460)</f>
        <v>25.95</v>
      </c>
      <c r="E256" s="36">
        <f>IF(DADOS!E460="","",DADOS!E460)</f>
        <v>17.260000000000002</v>
      </c>
      <c r="F256" s="36">
        <f>IF(DADOS!F460="","",DADOS!F460)</f>
        <v>85.9</v>
      </c>
      <c r="G256" s="36">
        <f>IF(DADOS!G460="","",DADOS!G460)</f>
        <v>51.33</v>
      </c>
      <c r="H256" s="36">
        <f>IF(DADOS!H460="","",DADOS!H460)</f>
        <v>20.309999999999999</v>
      </c>
      <c r="I256" s="36">
        <f>IF(DADOS!I460="","",DADOS!I460)</f>
        <v>1.629454</v>
      </c>
      <c r="J256" s="36">
        <f>IF(DADOS!J460="","",DADOS!J460)</f>
        <v>3.4907699999999999</v>
      </c>
      <c r="K256" s="36">
        <f>IF(DADOS!K460="","",DADOS!K460)</f>
        <v>1.861316</v>
      </c>
      <c r="L256" s="36">
        <f>IF(DADOS!L460="","",DADOS!L460)</f>
        <v>18.62</v>
      </c>
      <c r="M256" s="36">
        <f>IF(DADOS!M460="","",DADOS!M460)</f>
        <v>11.16</v>
      </c>
      <c r="N256" s="36">
        <f>IF(DADOS!N460="","",DADOS!N460)</f>
        <v>3.0489999999999999</v>
      </c>
      <c r="O256" s="36">
        <f>IF(DADOS!O460="","",DADOS!O460)</f>
        <v>2.652323</v>
      </c>
      <c r="P256" s="36">
        <f>IF(DADOS!P460="","",DADOS!P460)</f>
        <v>7.0253639999999997</v>
      </c>
      <c r="Q256" s="36">
        <f>IF(DADOS!Q460="","",DADOS!Q460)</f>
        <v>174.0401</v>
      </c>
      <c r="R256" s="36">
        <f>IF(DADOS!R460="","",DADOS!R460)</f>
        <v>0</v>
      </c>
      <c r="S256" s="36">
        <f>IF(DADOS!S460="","",DADOS!S460)</f>
        <v>17.89</v>
      </c>
    </row>
    <row r="257" spans="1:19" x14ac:dyDescent="0.2">
      <c r="A257" s="35">
        <v>44083</v>
      </c>
      <c r="B257" s="36">
        <f>IF(DADOS!B461="","",DADOS!B461)</f>
        <v>101.4</v>
      </c>
      <c r="C257" s="36">
        <f>IF(DADOS!C461="","",DADOS!C461)</f>
        <v>32.340000000000003</v>
      </c>
      <c r="D257" s="36">
        <f>IF(DADOS!D461="","",DADOS!D461)</f>
        <v>23.22</v>
      </c>
      <c r="E257" s="36">
        <f>IF(DADOS!E461="","",DADOS!E461)</f>
        <v>16.920000000000002</v>
      </c>
      <c r="F257" s="36">
        <f>IF(DADOS!F461="","",DADOS!F461)</f>
        <v>100</v>
      </c>
      <c r="G257" s="36">
        <f>IF(DADOS!G461="","",DADOS!G461)</f>
        <v>76.790000000000006</v>
      </c>
      <c r="H257" s="36">
        <f>IF(DADOS!H461="","",DADOS!H461)</f>
        <v>37.01</v>
      </c>
      <c r="I257" s="36">
        <f>IF(DADOS!I461="","",DADOS!I461)</f>
        <v>2.0917309999999998</v>
      </c>
      <c r="J257" s="36">
        <f>IF(DADOS!J461="","",DADOS!J461)</f>
        <v>2.9591690000000002</v>
      </c>
      <c r="K257" s="36">
        <f>IF(DADOS!K461="","",DADOS!K461)</f>
        <v>0.86743780000000004</v>
      </c>
      <c r="L257" s="36">
        <f>IF(DADOS!L461="","",DADOS!L461)</f>
        <v>20.39</v>
      </c>
      <c r="M257" s="36">
        <f>IF(DADOS!M461="","",DADOS!M461)</f>
        <v>17.79</v>
      </c>
      <c r="N257" s="36">
        <f>IF(DADOS!N461="","",DADOS!N461)</f>
        <v>13.24</v>
      </c>
      <c r="O257" s="36">
        <f>IF(DADOS!O461="","",DADOS!O461)</f>
        <v>1.3754740000000001</v>
      </c>
      <c r="P257" s="36">
        <f>IF(DADOS!P461="","",DADOS!P461)</f>
        <v>2.8686750000000001</v>
      </c>
      <c r="Q257" s="36">
        <f>IF(DADOS!Q461="","",DADOS!Q461)</f>
        <v>238.73920000000001</v>
      </c>
      <c r="R257" s="36">
        <f>IF(DADOS!R461="","",DADOS!R461)</f>
        <v>0</v>
      </c>
      <c r="S257" s="36">
        <f>IF(DADOS!S461="","",DADOS!S461)</f>
        <v>16.72</v>
      </c>
    </row>
    <row r="258" spans="1:19" x14ac:dyDescent="0.2">
      <c r="A258" s="35">
        <v>44084</v>
      </c>
      <c r="B258" s="36">
        <f>IF(DADOS!B462="","",DADOS!B462)</f>
        <v>101.6</v>
      </c>
      <c r="C258" s="36">
        <f>IF(DADOS!C462="","",DADOS!C462)</f>
        <v>35.909999999999997</v>
      </c>
      <c r="D258" s="36">
        <f>IF(DADOS!D462="","",DADOS!D462)</f>
        <v>25.93</v>
      </c>
      <c r="E258" s="36">
        <f>IF(DADOS!E462="","",DADOS!E462)</f>
        <v>16.260000000000002</v>
      </c>
      <c r="F258" s="36">
        <f>IF(DADOS!F462="","",DADOS!F462)</f>
        <v>100</v>
      </c>
      <c r="G258" s="36">
        <f>IF(DADOS!G462="","",DADOS!G462)</f>
        <v>60.56</v>
      </c>
      <c r="H258" s="36">
        <f>IF(DADOS!H462="","",DADOS!H462)</f>
        <v>24.42</v>
      </c>
      <c r="I258" s="36">
        <f>IF(DADOS!I462="","",DADOS!I462)</f>
        <v>1.8064960000000001</v>
      </c>
      <c r="J258" s="36">
        <f>IF(DADOS!J462="","",DADOS!J462)</f>
        <v>3.562468</v>
      </c>
      <c r="K258" s="36">
        <f>IF(DADOS!K462="","",DADOS!K462)</f>
        <v>1.7559720000000001</v>
      </c>
      <c r="L258" s="36">
        <f>IF(DADOS!L462="","",DADOS!L462)</f>
        <v>20.78</v>
      </c>
      <c r="M258" s="36">
        <f>IF(DADOS!M462="","",DADOS!M462)</f>
        <v>13.89</v>
      </c>
      <c r="N258" s="36">
        <f>IF(DADOS!N462="","",DADOS!N462)</f>
        <v>7.4370000000000003</v>
      </c>
      <c r="O258" s="36">
        <f>IF(DADOS!O462="","",DADOS!O462)</f>
        <v>2.2449129999999999</v>
      </c>
      <c r="P258" s="36">
        <f>IF(DADOS!P462="","",DADOS!P462)</f>
        <v>6.6674090000000001</v>
      </c>
      <c r="Q258" s="36">
        <f>IF(DADOS!Q462="","",DADOS!Q462)</f>
        <v>112.55800000000001</v>
      </c>
      <c r="R258" s="36">
        <f>IF(DADOS!R462="","",DADOS!R462)</f>
        <v>0</v>
      </c>
      <c r="S258" s="36">
        <f>IF(DADOS!S462="","",DADOS!S462)</f>
        <v>16.62</v>
      </c>
    </row>
    <row r="259" spans="1:19" x14ac:dyDescent="0.2">
      <c r="A259" s="35">
        <v>44085</v>
      </c>
      <c r="B259" s="36">
        <f>IF(DADOS!B463="","",DADOS!B463)</f>
        <v>101.3</v>
      </c>
      <c r="C259" s="36">
        <f>IF(DADOS!C463="","",DADOS!C463)</f>
        <v>37.89</v>
      </c>
      <c r="D259" s="36">
        <f>IF(DADOS!D463="","",DADOS!D463)</f>
        <v>27.47</v>
      </c>
      <c r="E259" s="36">
        <f>IF(DADOS!E463="","",DADOS!E463)</f>
        <v>18.079999999999998</v>
      </c>
      <c r="F259" s="36">
        <f>IF(DADOS!F463="","",DADOS!F463)</f>
        <v>89.3</v>
      </c>
      <c r="G259" s="36">
        <f>IF(DADOS!G463="","",DADOS!G463)</f>
        <v>49.82</v>
      </c>
      <c r="H259" s="36">
        <f>IF(DADOS!H463="","",DADOS!H463)</f>
        <v>16.7</v>
      </c>
      <c r="I259" s="36">
        <f>IF(DADOS!I463="","",DADOS!I463)</f>
        <v>1.63822</v>
      </c>
      <c r="J259" s="36">
        <f>IF(DADOS!J463="","",DADOS!J463)</f>
        <v>3.899038</v>
      </c>
      <c r="K259" s="36">
        <f>IF(DADOS!K463="","",DADOS!K463)</f>
        <v>2.260818</v>
      </c>
      <c r="L259" s="36">
        <f>IF(DADOS!L463="","",DADOS!L463)</f>
        <v>19.5</v>
      </c>
      <c r="M259" s="36">
        <f>IF(DADOS!M463="","",DADOS!M463)</f>
        <v>11.44</v>
      </c>
      <c r="N259" s="36">
        <f>IF(DADOS!N463="","",DADOS!N463)</f>
        <v>1.2130000000000001</v>
      </c>
      <c r="O259" s="36">
        <f>IF(DADOS!O463="","",DADOS!O463)</f>
        <v>1.6497409999999999</v>
      </c>
      <c r="P259" s="36">
        <f>IF(DADOS!P463="","",DADOS!P463)</f>
        <v>4.9914240000000003</v>
      </c>
      <c r="Q259" s="36">
        <f>IF(DADOS!Q463="","",DADOS!Q463)</f>
        <v>132.4682</v>
      </c>
      <c r="R259" s="36">
        <f>IF(DADOS!R463="","",DADOS!R463)</f>
        <v>0</v>
      </c>
      <c r="S259" s="36">
        <f>IF(DADOS!S463="","",DADOS!S463)</f>
        <v>20.54</v>
      </c>
    </row>
    <row r="260" spans="1:19" x14ac:dyDescent="0.2">
      <c r="A260" s="35">
        <v>44086</v>
      </c>
      <c r="B260" s="36">
        <f>IF(DADOS!B464="","",DADOS!B464)</f>
        <v>101.3</v>
      </c>
      <c r="C260" s="36">
        <f>IF(DADOS!C464="","",DADOS!C464)</f>
        <v>38.44</v>
      </c>
      <c r="D260" s="36">
        <f>IF(DADOS!D464="","",DADOS!D464)</f>
        <v>28.09</v>
      </c>
      <c r="E260" s="36">
        <f>IF(DADOS!E464="","",DADOS!E464)</f>
        <v>16.75</v>
      </c>
      <c r="F260" s="36">
        <f>IF(DADOS!F464="","",DADOS!F464)</f>
        <v>91.3</v>
      </c>
      <c r="G260" s="36">
        <f>IF(DADOS!G464="","",DADOS!G464)</f>
        <v>44.33</v>
      </c>
      <c r="H260" s="36">
        <f>IF(DADOS!H464="","",DADOS!H464)</f>
        <v>15.68</v>
      </c>
      <c r="I260" s="36">
        <f>IF(DADOS!I464="","",DADOS!I464)</f>
        <v>1.45739</v>
      </c>
      <c r="J260" s="36">
        <f>IF(DADOS!J464="","",DADOS!J464)</f>
        <v>4.0630119999999996</v>
      </c>
      <c r="K260" s="36">
        <f>IF(DADOS!K464="","",DADOS!K464)</f>
        <v>2.6056219999999999</v>
      </c>
      <c r="L260" s="36">
        <f>IF(DADOS!L464="","",DADOS!L464)</f>
        <v>17.5</v>
      </c>
      <c r="M260" s="36">
        <f>IF(DADOS!M464="","",DADOS!M464)</f>
        <v>8.51</v>
      </c>
      <c r="N260" s="36">
        <f>IF(DADOS!N464="","",DADOS!N464)</f>
        <v>0.81299999999999994</v>
      </c>
      <c r="O260" s="36">
        <f>IF(DADOS!O464="","",DADOS!O464)</f>
        <v>2.6187659999999999</v>
      </c>
      <c r="P260" s="36">
        <f>IF(DADOS!P464="","",DADOS!P464)</f>
        <v>6.8349849999999996</v>
      </c>
      <c r="Q260" s="36">
        <f>IF(DADOS!Q464="","",DADOS!Q464)</f>
        <v>91.464550000000003</v>
      </c>
      <c r="R260" s="36">
        <f>IF(DADOS!R464="","",DADOS!R464)</f>
        <v>0</v>
      </c>
      <c r="S260" s="36">
        <f>IF(DADOS!S464="","",DADOS!S464)</f>
        <v>20.13</v>
      </c>
    </row>
    <row r="261" spans="1:19" x14ac:dyDescent="0.2">
      <c r="A261" s="35">
        <v>44087</v>
      </c>
      <c r="B261" s="36">
        <f>IF(DADOS!B465="","",DADOS!B465)</f>
        <v>101.4</v>
      </c>
      <c r="C261" s="36">
        <f>IF(DADOS!C465="","",DADOS!C465)</f>
        <v>37.92</v>
      </c>
      <c r="D261" s="36">
        <f>IF(DADOS!D465="","",DADOS!D465)</f>
        <v>28.89</v>
      </c>
      <c r="E261" s="36">
        <f>IF(DADOS!E465="","",DADOS!E465)</f>
        <v>21.87</v>
      </c>
      <c r="F261" s="36">
        <f>IF(DADOS!F465="","",DADOS!F465)</f>
        <v>53.23</v>
      </c>
      <c r="G261" s="36">
        <f>IF(DADOS!G465="","",DADOS!G465)</f>
        <v>31.68</v>
      </c>
      <c r="H261" s="36">
        <f>IF(DADOS!H465="","",DADOS!H465)</f>
        <v>13.64</v>
      </c>
      <c r="I261" s="36">
        <f>IF(DADOS!I465="","",DADOS!I465)</f>
        <v>1.170552</v>
      </c>
      <c r="J261" s="36">
        <f>IF(DADOS!J465="","",DADOS!J465)</f>
        <v>4.1410679999999997</v>
      </c>
      <c r="K261" s="36">
        <f>IF(DADOS!K465="","",DADOS!K465)</f>
        <v>2.9705149999999998</v>
      </c>
      <c r="L261" s="36">
        <f>IF(DADOS!L465="","",DADOS!L465)</f>
        <v>8.33</v>
      </c>
      <c r="M261" s="36">
        <f>IF(DADOS!M465="","",DADOS!M465)</f>
        <v>3.4689999999999999</v>
      </c>
      <c r="N261" s="36">
        <f>IF(DADOS!N465="","",DADOS!N465)</f>
        <v>-3.6779999999999999</v>
      </c>
      <c r="O261" s="36">
        <f>IF(DADOS!O465="","",DADOS!O465)</f>
        <v>3.5975389999999998</v>
      </c>
      <c r="P261" s="36">
        <f>IF(DADOS!P465="","",DADOS!P465)</f>
        <v>8.4388339999999999</v>
      </c>
      <c r="Q261" s="36">
        <f>IF(DADOS!Q465="","",DADOS!Q465)</f>
        <v>49.072859999999999</v>
      </c>
      <c r="R261" s="36">
        <f>IF(DADOS!R465="","",DADOS!R465)</f>
        <v>0</v>
      </c>
      <c r="S261" s="36">
        <f>IF(DADOS!S465="","",DADOS!S465)</f>
        <v>18.79</v>
      </c>
    </row>
    <row r="262" spans="1:19" x14ac:dyDescent="0.2">
      <c r="A262" s="35">
        <v>44088</v>
      </c>
      <c r="B262" s="36">
        <f>IF(DADOS!B466="","",DADOS!B466)</f>
        <v>101.7</v>
      </c>
      <c r="C262" s="36">
        <f>IF(DADOS!C466="","",DADOS!C466)</f>
        <v>37.270000000000003</v>
      </c>
      <c r="D262" s="36">
        <f>IF(DADOS!D466="","",DADOS!D466)</f>
        <v>28.4</v>
      </c>
      <c r="E262" s="36">
        <f>IF(DADOS!E466="","",DADOS!E466)</f>
        <v>17.28</v>
      </c>
      <c r="F262" s="36">
        <f>IF(DADOS!F466="","",DADOS!F466)</f>
        <v>71.53</v>
      </c>
      <c r="G262" s="36">
        <f>IF(DADOS!G466="","",DADOS!G466)</f>
        <v>32.72</v>
      </c>
      <c r="H262" s="36">
        <f>IF(DADOS!H466="","",DADOS!H466)</f>
        <v>15.57</v>
      </c>
      <c r="I262" s="36">
        <f>IF(DADOS!I466="","",DADOS!I466)</f>
        <v>1.181357</v>
      </c>
      <c r="J262" s="36">
        <f>IF(DADOS!J466="","",DADOS!J466)</f>
        <v>4.0397429999999996</v>
      </c>
      <c r="K262" s="36">
        <f>IF(DADOS!K466="","",DADOS!K466)</f>
        <v>2.858387</v>
      </c>
      <c r="L262" s="36">
        <f>IF(DADOS!L466="","",DADOS!L466)</f>
        <v>14.34</v>
      </c>
      <c r="M262" s="36">
        <f>IF(DADOS!M466="","",DADOS!M466)</f>
        <v>3.6819999999999999</v>
      </c>
      <c r="N262" s="36">
        <f>IF(DADOS!N466="","",DADOS!N466)</f>
        <v>-1.282</v>
      </c>
      <c r="O262" s="36">
        <f>IF(DADOS!O466="","",DADOS!O466)</f>
        <v>2.7480530000000001</v>
      </c>
      <c r="P262" s="36">
        <f>IF(DADOS!P466="","",DADOS!P466)</f>
        <v>7.1883920000000003</v>
      </c>
      <c r="Q262" s="36">
        <f>IF(DADOS!Q466="","",DADOS!Q466)</f>
        <v>52.747430000000001</v>
      </c>
      <c r="R262" s="36">
        <f>IF(DADOS!R466="","",DADOS!R466)</f>
        <v>0</v>
      </c>
      <c r="S262" s="36">
        <f>IF(DADOS!S466="","",DADOS!S466)</f>
        <v>19.68</v>
      </c>
    </row>
    <row r="263" spans="1:19" x14ac:dyDescent="0.2">
      <c r="A263" s="35">
        <v>44089</v>
      </c>
      <c r="B263" s="36">
        <f>IF(DADOS!B467="","",DADOS!B467)</f>
        <v>101.8</v>
      </c>
      <c r="C263" s="36">
        <f>IF(DADOS!C467="","",DADOS!C467)</f>
        <v>34.6</v>
      </c>
      <c r="D263" s="36">
        <f>IF(DADOS!D467="","",DADOS!D467)</f>
        <v>27.44</v>
      </c>
      <c r="E263" s="36">
        <f>IF(DADOS!E467="","",DADOS!E467)</f>
        <v>20.46</v>
      </c>
      <c r="F263" s="36">
        <f>IF(DADOS!F467="","",DADOS!F467)</f>
        <v>78.510000000000005</v>
      </c>
      <c r="G263" s="36">
        <f>IF(DADOS!G467="","",DADOS!G467)</f>
        <v>38.19</v>
      </c>
      <c r="H263" s="36">
        <f>IF(DADOS!H467="","",DADOS!H467)</f>
        <v>18.690000000000001</v>
      </c>
      <c r="I263" s="36">
        <f>IF(DADOS!I467="","",DADOS!I467)</f>
        <v>1.3296939999999999</v>
      </c>
      <c r="J263" s="36">
        <f>IF(DADOS!J467="","",DADOS!J467)</f>
        <v>3.7563300000000002</v>
      </c>
      <c r="K263" s="36">
        <f>IF(DADOS!K467="","",DADOS!K467)</f>
        <v>2.4266369999999999</v>
      </c>
      <c r="L263" s="36">
        <f>IF(DADOS!L467="","",DADOS!L467)</f>
        <v>15.42</v>
      </c>
      <c r="M263" s="36">
        <f>IF(DADOS!M467="","",DADOS!M467)</f>
        <v>6.2190000000000003</v>
      </c>
      <c r="N263" s="36">
        <f>IF(DADOS!N467="","",DADOS!N467)</f>
        <v>-4.0000000000000001E-3</v>
      </c>
      <c r="O263" s="36">
        <f>IF(DADOS!O467="","",DADOS!O467)</f>
        <v>2.0871409999999999</v>
      </c>
      <c r="P263" s="36">
        <f>IF(DADOS!P467="","",DADOS!P467)</f>
        <v>3.6436299999999999</v>
      </c>
      <c r="Q263" s="36">
        <f>IF(DADOS!Q467="","",DADOS!Q467)</f>
        <v>161.32939999999999</v>
      </c>
      <c r="R263" s="36">
        <f>IF(DADOS!R467="","",DADOS!R467)</f>
        <v>0</v>
      </c>
      <c r="S263" s="36">
        <f>IF(DADOS!S467="","",DADOS!S467)</f>
        <v>17.8</v>
      </c>
    </row>
    <row r="264" spans="1:19" x14ac:dyDescent="0.2">
      <c r="A264" s="35">
        <v>44090</v>
      </c>
      <c r="B264" s="36">
        <f>IF(DADOS!B468="","",DADOS!B468)</f>
        <v>101.6</v>
      </c>
      <c r="C264" s="36">
        <f>IF(DADOS!C468="","",DADOS!C468)</f>
        <v>31.42</v>
      </c>
      <c r="D264" s="36">
        <f>IF(DADOS!D468="","",DADOS!D468)</f>
        <v>24.08</v>
      </c>
      <c r="E264" s="36">
        <f>IF(DADOS!E468="","",DADOS!E468)</f>
        <v>16.510000000000002</v>
      </c>
      <c r="F264" s="36">
        <f>IF(DADOS!F468="","",DADOS!F468)</f>
        <v>97.4</v>
      </c>
      <c r="G264" s="36">
        <f>IF(DADOS!G468="","",DADOS!G468)</f>
        <v>61.39</v>
      </c>
      <c r="H264" s="36">
        <f>IF(DADOS!H468="","",DADOS!H468)</f>
        <v>33.53</v>
      </c>
      <c r="I264" s="36">
        <f>IF(DADOS!I468="","",DADOS!I468)</f>
        <v>1.733258</v>
      </c>
      <c r="J264" s="36">
        <f>IF(DADOS!J468="","",DADOS!J468)</f>
        <v>3.0979939999999999</v>
      </c>
      <c r="K264" s="36">
        <f>IF(DADOS!K468="","",DADOS!K468)</f>
        <v>1.3647359999999999</v>
      </c>
      <c r="L264" s="36">
        <f>IF(DADOS!L468="","",DADOS!L468)</f>
        <v>18.739999999999998</v>
      </c>
      <c r="M264" s="36">
        <f>IF(DADOS!M468="","",DADOS!M468)</f>
        <v>12.95</v>
      </c>
      <c r="N264" s="36">
        <f>IF(DADOS!N468="","",DADOS!N468)</f>
        <v>9.48</v>
      </c>
      <c r="O264" s="36">
        <f>IF(DADOS!O468="","",DADOS!O468)</f>
        <v>2.3804189999999998</v>
      </c>
      <c r="P264" s="36">
        <f>IF(DADOS!P468="","",DADOS!P468)</f>
        <v>6.4065849999999998</v>
      </c>
      <c r="Q264" s="36">
        <f>IF(DADOS!Q468="","",DADOS!Q468)</f>
        <v>116.81529999999999</v>
      </c>
      <c r="R264" s="36">
        <f>IF(DADOS!R468="","",DADOS!R468)</f>
        <v>0</v>
      </c>
      <c r="S264" s="36">
        <f>IF(DADOS!S468="","",DADOS!S468)</f>
        <v>16.14</v>
      </c>
    </row>
    <row r="265" spans="1:19" x14ac:dyDescent="0.2">
      <c r="A265" s="35">
        <v>44091</v>
      </c>
      <c r="B265" s="36">
        <f>IF(DADOS!B469="","",DADOS!B469)</f>
        <v>101.4</v>
      </c>
      <c r="C265" s="36">
        <f>IF(DADOS!C469="","",DADOS!C469)</f>
        <v>35.53</v>
      </c>
      <c r="D265" s="36">
        <f>IF(DADOS!D469="","",DADOS!D469)</f>
        <v>26.78</v>
      </c>
      <c r="E265" s="36">
        <f>IF(DADOS!E469="","",DADOS!E469)</f>
        <v>20.16</v>
      </c>
      <c r="F265" s="36">
        <f>IF(DADOS!F469="","",DADOS!F469)</f>
        <v>67.88</v>
      </c>
      <c r="G265" s="36">
        <f>IF(DADOS!G469="","",DADOS!G469)</f>
        <v>45.75</v>
      </c>
      <c r="H265" s="36">
        <f>IF(DADOS!H469="","",DADOS!H469)</f>
        <v>22.3</v>
      </c>
      <c r="I265" s="36">
        <f>IF(DADOS!I469="","",DADOS!I469)</f>
        <v>1.5162549999999999</v>
      </c>
      <c r="J265" s="36">
        <f>IF(DADOS!J469="","",DADOS!J469)</f>
        <v>3.6470570000000002</v>
      </c>
      <c r="K265" s="36">
        <f>IF(DADOS!K469="","",DADOS!K469)</f>
        <v>2.1308020000000001</v>
      </c>
      <c r="L265" s="36">
        <f>IF(DADOS!L469="","",DADOS!L469)</f>
        <v>12.74</v>
      </c>
      <c r="M265" s="36">
        <f>IF(DADOS!M469="","",DADOS!M469)</f>
        <v>9.69</v>
      </c>
      <c r="N265" s="36">
        <f>IF(DADOS!N469="","",DADOS!N469)</f>
        <v>4.0839999999999996</v>
      </c>
      <c r="O265" s="36">
        <f>IF(DADOS!O469="","",DADOS!O469)</f>
        <v>3.8595809999999999</v>
      </c>
      <c r="P265" s="36">
        <f>IF(DADOS!P469="","",DADOS!P469)</f>
        <v>9.6064710000000009</v>
      </c>
      <c r="Q265" s="36">
        <f>IF(DADOS!Q469="","",DADOS!Q469)</f>
        <v>79.83681</v>
      </c>
      <c r="R265" s="36">
        <f>IF(DADOS!R469="","",DADOS!R469)</f>
        <v>0</v>
      </c>
      <c r="S265" s="36">
        <f>IF(DADOS!S469="","",DADOS!S469)</f>
        <v>19.97</v>
      </c>
    </row>
    <row r="266" spans="1:19" x14ac:dyDescent="0.2">
      <c r="A266" s="35">
        <v>44092</v>
      </c>
      <c r="B266" s="36">
        <f>IF(DADOS!B470="","",DADOS!B470)</f>
        <v>101.4</v>
      </c>
      <c r="C266" s="36">
        <f>IF(DADOS!C470="","",DADOS!C470)</f>
        <v>28.7</v>
      </c>
      <c r="D266" s="36">
        <f>IF(DADOS!D470="","",DADOS!D470)</f>
        <v>22.68</v>
      </c>
      <c r="E266" s="36">
        <f>IF(DADOS!E470="","",DADOS!E470)</f>
        <v>18.850000000000001</v>
      </c>
      <c r="F266" s="36">
        <f>IF(DADOS!F470="","",DADOS!F470)</f>
        <v>86.2</v>
      </c>
      <c r="G266" s="36">
        <f>IF(DADOS!G470="","",DADOS!G470)</f>
        <v>63.59</v>
      </c>
      <c r="H266" s="36">
        <f>IF(DADOS!H470="","",DADOS!H470)</f>
        <v>40.93</v>
      </c>
      <c r="I266" s="36">
        <f>IF(DADOS!I470="","",DADOS!I470)</f>
        <v>1.7347900000000001</v>
      </c>
      <c r="J266" s="36">
        <f>IF(DADOS!J470="","",DADOS!J470)</f>
        <v>2.7736519999999998</v>
      </c>
      <c r="K266" s="36">
        <f>IF(DADOS!K470="","",DADOS!K470)</f>
        <v>1.038862</v>
      </c>
      <c r="L266" s="36">
        <f>IF(DADOS!L470="","",DADOS!L470)</f>
        <v>16.079999999999998</v>
      </c>
      <c r="M266" s="36">
        <f>IF(DADOS!M470="","",DADOS!M470)</f>
        <v>13.03</v>
      </c>
      <c r="N266" s="36">
        <f>IF(DADOS!N470="","",DADOS!N470)</f>
        <v>9.7799999999999994</v>
      </c>
      <c r="O266" s="36">
        <f>IF(DADOS!O470="","",DADOS!O470)</f>
        <v>2.3657189999999999</v>
      </c>
      <c r="P266" s="36">
        <f>IF(DADOS!P470="","",DADOS!P470)</f>
        <v>6.9578059999999997</v>
      </c>
      <c r="Q266" s="36">
        <f>IF(DADOS!Q470="","",DADOS!Q470)</f>
        <v>202.8674</v>
      </c>
      <c r="R266" s="36">
        <f>IF(DADOS!R470="","",DADOS!R470)</f>
        <v>0</v>
      </c>
      <c r="S266" s="36">
        <f>IF(DADOS!S470="","",DADOS!S470)</f>
        <v>10.46</v>
      </c>
    </row>
    <row r="267" spans="1:19" x14ac:dyDescent="0.2">
      <c r="A267" s="35">
        <v>44093</v>
      </c>
      <c r="B267" s="36">
        <f>IF(DADOS!B471="","",DADOS!B471)</f>
        <v>101.4</v>
      </c>
      <c r="C267" s="36">
        <f>IF(DADOS!C471="","",DADOS!C471)</f>
        <v>31.04</v>
      </c>
      <c r="D267" s="36">
        <f>IF(DADOS!D471="","",DADOS!D471)</f>
        <v>23.29</v>
      </c>
      <c r="E267" s="36">
        <f>IF(DADOS!E471="","",DADOS!E471)</f>
        <v>17.48</v>
      </c>
      <c r="F267" s="36">
        <f>IF(DADOS!F471="","",DADOS!F471)</f>
        <v>94.7</v>
      </c>
      <c r="G267" s="36">
        <f>IF(DADOS!G471="","",DADOS!G471)</f>
        <v>68.11</v>
      </c>
      <c r="H267" s="36">
        <f>IF(DADOS!H471="","",DADOS!H471)</f>
        <v>37.200000000000003</v>
      </c>
      <c r="I267" s="36">
        <f>IF(DADOS!I471="","",DADOS!I471)</f>
        <v>1.856843</v>
      </c>
      <c r="J267" s="36">
        <f>IF(DADOS!J471="","",DADOS!J471)</f>
        <v>2.9537339999999999</v>
      </c>
      <c r="K267" s="36">
        <f>IF(DADOS!K471="","",DADOS!K471)</f>
        <v>1.0968910000000001</v>
      </c>
      <c r="L267" s="36">
        <f>IF(DADOS!L471="","",DADOS!L471)</f>
        <v>19.7</v>
      </c>
      <c r="M267" s="36">
        <f>IF(DADOS!M471="","",DADOS!M471)</f>
        <v>14.73</v>
      </c>
      <c r="N267" s="36">
        <f>IF(DADOS!N471="","",DADOS!N471)</f>
        <v>11.12</v>
      </c>
      <c r="O267" s="36">
        <f>IF(DADOS!O471="","",DADOS!O471)</f>
        <v>1.674866</v>
      </c>
      <c r="P267" s="36">
        <f>IF(DADOS!P471="","",DADOS!P471)</f>
        <v>4.2629270000000004</v>
      </c>
      <c r="Q267" s="36">
        <f>IF(DADOS!Q471="","",DADOS!Q471)</f>
        <v>237.45079999999999</v>
      </c>
      <c r="R267" s="36">
        <f>IF(DADOS!R471="","",DADOS!R471)</f>
        <v>0.4</v>
      </c>
      <c r="S267" s="36">
        <f>IF(DADOS!S471="","",DADOS!S471)</f>
        <v>17.91</v>
      </c>
    </row>
    <row r="268" spans="1:19" x14ac:dyDescent="0.2">
      <c r="A268" s="35">
        <v>44094</v>
      </c>
      <c r="B268" s="36">
        <f>IF(DADOS!B472="","",DADOS!B472)</f>
        <v>101.6</v>
      </c>
      <c r="C268" s="36">
        <f>IF(DADOS!C472="","",DADOS!C472)</f>
        <v>33.119999999999997</v>
      </c>
      <c r="D268" s="36">
        <f>IF(DADOS!D472="","",DADOS!D472)</f>
        <v>23.79</v>
      </c>
      <c r="E268" s="36">
        <f>IF(DADOS!E472="","",DADOS!E472)</f>
        <v>13.7</v>
      </c>
      <c r="F268" s="36">
        <f>IF(DADOS!F472="","",DADOS!F472)</f>
        <v>100</v>
      </c>
      <c r="G268" s="36">
        <f>IF(DADOS!G472="","",DADOS!G472)</f>
        <v>60.34</v>
      </c>
      <c r="H268" s="36">
        <f>IF(DADOS!H472="","",DADOS!H472)</f>
        <v>23.04</v>
      </c>
      <c r="I268" s="36">
        <f>IF(DADOS!I472="","",DADOS!I472)</f>
        <v>1.6175660000000001</v>
      </c>
      <c r="J268" s="36">
        <f>IF(DADOS!J472="","",DADOS!J472)</f>
        <v>3.1139999999999999</v>
      </c>
      <c r="K268" s="36">
        <f>IF(DADOS!K472="","",DADOS!K472)</f>
        <v>1.496434</v>
      </c>
      <c r="L268" s="36">
        <f>IF(DADOS!L472="","",DADOS!L472)</f>
        <v>17.8</v>
      </c>
      <c r="M268" s="36">
        <f>IF(DADOS!M472="","",DADOS!M472)</f>
        <v>11.05</v>
      </c>
      <c r="N268" s="36">
        <f>IF(DADOS!N472="","",DADOS!N472)</f>
        <v>-1.29</v>
      </c>
      <c r="O268" s="36">
        <f>IF(DADOS!O472="","",DADOS!O472)</f>
        <v>1.628368</v>
      </c>
      <c r="P268" s="36">
        <f>IF(DADOS!P472="","",DADOS!P472)</f>
        <v>4.402539</v>
      </c>
      <c r="Q268" s="36">
        <f>IF(DADOS!Q472="","",DADOS!Q472)</f>
        <v>206.8836</v>
      </c>
      <c r="R268" s="36">
        <f>IF(DADOS!R472="","",DADOS!R472)</f>
        <v>0</v>
      </c>
      <c r="S268" s="36">
        <f>IF(DADOS!S472="","",DADOS!S472)</f>
        <v>19.489999999999998</v>
      </c>
    </row>
    <row r="269" spans="1:19" x14ac:dyDescent="0.2">
      <c r="A269" s="35">
        <v>44095</v>
      </c>
      <c r="B269" s="36">
        <f>IF(DADOS!B473="","",DADOS!B473)</f>
        <v>101.6</v>
      </c>
      <c r="C269" s="36">
        <f>IF(DADOS!C473="","",DADOS!C473)</f>
        <v>32.700000000000003</v>
      </c>
      <c r="D269" s="36">
        <f>IF(DADOS!D473="","",DADOS!D473)</f>
        <v>24.45</v>
      </c>
      <c r="E269" s="36">
        <f>IF(DADOS!E473="","",DADOS!E473)</f>
        <v>16.03</v>
      </c>
      <c r="F269" s="36">
        <f>IF(DADOS!F473="","",DADOS!F473)</f>
        <v>82.7</v>
      </c>
      <c r="G269" s="36">
        <f>IF(DADOS!G473="","",DADOS!G473)</f>
        <v>46.41</v>
      </c>
      <c r="H269" s="36">
        <f>IF(DADOS!H473="","",DADOS!H473)</f>
        <v>22.5</v>
      </c>
      <c r="I269" s="36">
        <f>IF(DADOS!I473="","",DADOS!I473)</f>
        <v>1.3512820000000001</v>
      </c>
      <c r="J269" s="36">
        <f>IF(DADOS!J473="","",DADOS!J473)</f>
        <v>3.1676319999999998</v>
      </c>
      <c r="K269" s="36">
        <f>IF(DADOS!K473="","",DADOS!K473)</f>
        <v>1.816351</v>
      </c>
      <c r="L269" s="36">
        <f>IF(DADOS!L473="","",DADOS!L473)</f>
        <v>12.39</v>
      </c>
      <c r="M269" s="36">
        <f>IF(DADOS!M473="","",DADOS!M473)</f>
        <v>6.8650000000000002</v>
      </c>
      <c r="N269" s="36">
        <f>IF(DADOS!N473="","",DADOS!N473)</f>
        <v>0.94799999999999995</v>
      </c>
      <c r="O269" s="36">
        <f>IF(DADOS!O473="","",DADOS!O473)</f>
        <v>2.4268350000000001</v>
      </c>
      <c r="P269" s="36">
        <f>IF(DADOS!P473="","",DADOS!P473)</f>
        <v>5.1673210000000003</v>
      </c>
      <c r="Q269" s="36">
        <f>IF(DADOS!Q473="","",DADOS!Q473)</f>
        <v>213.2022</v>
      </c>
      <c r="R269" s="36">
        <f>IF(DADOS!R473="","",DADOS!R473)</f>
        <v>0</v>
      </c>
      <c r="S269" s="36">
        <f>IF(DADOS!S473="","",DADOS!S473)</f>
        <v>17.940000000000001</v>
      </c>
    </row>
    <row r="270" spans="1:19" x14ac:dyDescent="0.2">
      <c r="A270" s="35">
        <v>44096</v>
      </c>
      <c r="B270" s="36">
        <f>IF(DADOS!B474="","",DADOS!B474)</f>
        <v>101.9</v>
      </c>
      <c r="C270" s="36">
        <f>IF(DADOS!C474="","",DADOS!C474)</f>
        <v>26.26</v>
      </c>
      <c r="D270" s="36">
        <f>IF(DADOS!D474="","",DADOS!D474)</f>
        <v>21.24</v>
      </c>
      <c r="E270" s="36">
        <f>IF(DADOS!E474="","",DADOS!E474)</f>
        <v>16.440000000000001</v>
      </c>
      <c r="F270" s="36">
        <f>IF(DADOS!F474="","",DADOS!F474)</f>
        <v>95.9</v>
      </c>
      <c r="G270" s="36">
        <f>IF(DADOS!G474="","",DADOS!G474)</f>
        <v>70.55</v>
      </c>
      <c r="H270" s="36">
        <f>IF(DADOS!H474="","",DADOS!H474)</f>
        <v>46.38</v>
      </c>
      <c r="I270" s="36">
        <f>IF(DADOS!I474="","",DADOS!I474)</f>
        <v>1.773039</v>
      </c>
      <c r="J270" s="36">
        <f>IF(DADOS!J474="","",DADOS!J474)</f>
        <v>2.549706</v>
      </c>
      <c r="K270" s="36">
        <f>IF(DADOS!K474="","",DADOS!K474)</f>
        <v>0.77666610000000003</v>
      </c>
      <c r="L270" s="36">
        <f>IF(DADOS!L474="","",DADOS!L474)</f>
        <v>18.62</v>
      </c>
      <c r="M270" s="36">
        <f>IF(DADOS!M474="","",DADOS!M474)</f>
        <v>13.26</v>
      </c>
      <c r="N270" s="36">
        <f>IF(DADOS!N474="","",DADOS!N474)</f>
        <v>3.577</v>
      </c>
      <c r="O270" s="36">
        <f>IF(DADOS!O474="","",DADOS!O474)</f>
        <v>2.7514599999999998</v>
      </c>
      <c r="P270" s="36">
        <f>IF(DADOS!P474="","",DADOS!P474)</f>
        <v>4.9540790000000001</v>
      </c>
      <c r="Q270" s="36">
        <f>IF(DADOS!Q474="","",DADOS!Q474)</f>
        <v>141.2063</v>
      </c>
      <c r="R270" s="36">
        <f>IF(DADOS!R474="","",DADOS!R474)</f>
        <v>0</v>
      </c>
      <c r="S270" s="36">
        <f>IF(DADOS!S474="","",DADOS!S474)</f>
        <v>13.58</v>
      </c>
    </row>
    <row r="271" spans="1:19" x14ac:dyDescent="0.2">
      <c r="A271" s="35">
        <v>44097</v>
      </c>
      <c r="B271" s="36">
        <f>IF(DADOS!B475="","",DADOS!B475)</f>
        <v>102.1</v>
      </c>
      <c r="C271" s="36">
        <f>IF(DADOS!C475="","",DADOS!C475)</f>
        <v>28.99</v>
      </c>
      <c r="D271" s="36">
        <f>IF(DADOS!D475="","",DADOS!D475)</f>
        <v>22.12</v>
      </c>
      <c r="E271" s="36">
        <f>IF(DADOS!E475="","",DADOS!E475)</f>
        <v>16.84</v>
      </c>
      <c r="F271" s="36">
        <f>IF(DADOS!F475="","",DADOS!F475)</f>
        <v>99.9</v>
      </c>
      <c r="G271" s="36">
        <f>IF(DADOS!G475="","",DADOS!G475)</f>
        <v>66.900000000000006</v>
      </c>
      <c r="H271" s="36">
        <f>IF(DADOS!H475="","",DADOS!H475)</f>
        <v>37.61</v>
      </c>
      <c r="I271" s="36">
        <f>IF(DADOS!I475="","",DADOS!I475)</f>
        <v>1.697921</v>
      </c>
      <c r="J271" s="36">
        <f>IF(DADOS!J475="","",DADOS!J475)</f>
        <v>2.7210399999999999</v>
      </c>
      <c r="K271" s="36">
        <f>IF(DADOS!K475="","",DADOS!K475)</f>
        <v>1.0231189999999999</v>
      </c>
      <c r="L271" s="36">
        <f>IF(DADOS!L475="","",DADOS!L475)</f>
        <v>17.63</v>
      </c>
      <c r="M271" s="36">
        <f>IF(DADOS!M475="","",DADOS!M475)</f>
        <v>12.39</v>
      </c>
      <c r="N271" s="36">
        <f>IF(DADOS!N475="","",DADOS!N475)</f>
        <v>8.5399999999999991</v>
      </c>
      <c r="O271" s="36">
        <f>IF(DADOS!O475="","",DADOS!O475)</f>
        <v>3.2350880000000002</v>
      </c>
      <c r="P271" s="36">
        <f>IF(DADOS!P475="","",DADOS!P475)</f>
        <v>5.8383539999999998</v>
      </c>
      <c r="Q271" s="36">
        <f>IF(DADOS!Q475="","",DADOS!Q475)</f>
        <v>93.709000000000003</v>
      </c>
      <c r="R271" s="36">
        <f>IF(DADOS!R475="","",DADOS!R475)</f>
        <v>0</v>
      </c>
      <c r="S271" s="36">
        <f>IF(DADOS!S475="","",DADOS!S475)</f>
        <v>21.78</v>
      </c>
    </row>
    <row r="272" spans="1:19" x14ac:dyDescent="0.2">
      <c r="A272" s="35">
        <v>44098</v>
      </c>
      <c r="B272" s="36">
        <f>IF(DADOS!B476="","",DADOS!B476)</f>
        <v>102.1</v>
      </c>
      <c r="C272" s="36">
        <f>IF(DADOS!C476="","",DADOS!C476)</f>
        <v>31.12</v>
      </c>
      <c r="D272" s="36">
        <f>IF(DADOS!D476="","",DADOS!D476)</f>
        <v>22.48</v>
      </c>
      <c r="E272" s="36">
        <f>IF(DADOS!E476="","",DADOS!E476)</f>
        <v>14.53</v>
      </c>
      <c r="F272" s="36">
        <f>IF(DADOS!F476="","",DADOS!F476)</f>
        <v>79.040000000000006</v>
      </c>
      <c r="G272" s="36">
        <f>IF(DADOS!G476="","",DADOS!G476)</f>
        <v>55.23</v>
      </c>
      <c r="H272" s="36">
        <f>IF(DADOS!H476="","",DADOS!H476)</f>
        <v>31.68</v>
      </c>
      <c r="I272" s="36">
        <f>IF(DADOS!I476="","",DADOS!I476)</f>
        <v>1.4422779999999999</v>
      </c>
      <c r="J272" s="36">
        <f>IF(DADOS!J476="","",DADOS!J476)</f>
        <v>2.836436</v>
      </c>
      <c r="K272" s="36">
        <f>IF(DADOS!K476="","",DADOS!K476)</f>
        <v>1.394158</v>
      </c>
      <c r="L272" s="36">
        <f>IF(DADOS!L476="","",DADOS!L476)</f>
        <v>12.37</v>
      </c>
      <c r="M272" s="36">
        <f>IF(DADOS!M476="","",DADOS!M476)</f>
        <v>8.49</v>
      </c>
      <c r="N272" s="36">
        <f>IF(DADOS!N476="","",DADOS!N476)</f>
        <v>6.0529999999999999</v>
      </c>
      <c r="O272" s="36">
        <f>IF(DADOS!O476="","",DADOS!O476)</f>
        <v>2.5409869999999999</v>
      </c>
      <c r="P272" s="36">
        <f>IF(DADOS!P476="","",DADOS!P476)</f>
        <v>5.2819479999999999</v>
      </c>
      <c r="Q272" s="36">
        <f>IF(DADOS!Q476="","",DADOS!Q476)</f>
        <v>91.373249999999999</v>
      </c>
      <c r="R272" s="36">
        <f>IF(DADOS!R476="","",DADOS!R476)</f>
        <v>0</v>
      </c>
      <c r="S272" s="36">
        <f>IF(DADOS!S476="","",DADOS!S476)</f>
        <v>24.16</v>
      </c>
    </row>
    <row r="273" spans="1:19" x14ac:dyDescent="0.2">
      <c r="A273" s="35">
        <v>44099</v>
      </c>
      <c r="B273" s="36">
        <f>IF(DADOS!B477="","",DADOS!B477)</f>
        <v>101.7</v>
      </c>
      <c r="C273" s="36">
        <f>IF(DADOS!C477="","",DADOS!C477)</f>
        <v>33.49</v>
      </c>
      <c r="D273" s="36">
        <f>IF(DADOS!D477="","",DADOS!D477)</f>
        <v>24.8</v>
      </c>
      <c r="E273" s="36">
        <f>IF(DADOS!E477="","",DADOS!E477)</f>
        <v>16.7</v>
      </c>
      <c r="F273" s="36">
        <f>IF(DADOS!F477="","",DADOS!F477)</f>
        <v>82</v>
      </c>
      <c r="G273" s="36">
        <f>IF(DADOS!G477="","",DADOS!G477)</f>
        <v>50.59</v>
      </c>
      <c r="H273" s="36">
        <f>IF(DADOS!H477="","",DADOS!H477)</f>
        <v>23.38</v>
      </c>
      <c r="I273" s="36">
        <f>IF(DADOS!I477="","",DADOS!I477)</f>
        <v>1.4902029999999999</v>
      </c>
      <c r="J273" s="36">
        <f>IF(DADOS!J477="","",DADOS!J477)</f>
        <v>3.2604549999999999</v>
      </c>
      <c r="K273" s="36">
        <f>IF(DADOS!K477="","",DADOS!K477)</f>
        <v>1.7702519999999999</v>
      </c>
      <c r="L273" s="36">
        <f>IF(DADOS!L477="","",DADOS!L477)</f>
        <v>14.46</v>
      </c>
      <c r="M273" s="36">
        <f>IF(DADOS!M477="","",DADOS!M477)</f>
        <v>9.2200000000000006</v>
      </c>
      <c r="N273" s="36">
        <f>IF(DADOS!N477="","",DADOS!N477)</f>
        <v>2.4889999999999999</v>
      </c>
      <c r="O273" s="36">
        <f>IF(DADOS!O477="","",DADOS!O477)</f>
        <v>2.309736</v>
      </c>
      <c r="P273" s="36">
        <f>IF(DADOS!P477="","",DADOS!P477)</f>
        <v>5.5423660000000003</v>
      </c>
      <c r="Q273" s="36">
        <f>IF(DADOS!Q477="","",DADOS!Q477)</f>
        <v>103.9027</v>
      </c>
      <c r="R273" s="36">
        <f>IF(DADOS!R477="","",DADOS!R477)</f>
        <v>0</v>
      </c>
      <c r="S273" s="36">
        <f>IF(DADOS!S477="","",DADOS!S477)</f>
        <v>24.32</v>
      </c>
    </row>
    <row r="274" spans="1:19" x14ac:dyDescent="0.2">
      <c r="A274" s="35">
        <v>44100</v>
      </c>
      <c r="B274" s="36">
        <f>IF(DADOS!B478="","",DADOS!B478)</f>
        <v>101.3</v>
      </c>
      <c r="C274" s="36">
        <f>IF(DADOS!C478="","",DADOS!C478)</f>
        <v>36.119999999999997</v>
      </c>
      <c r="D274" s="36">
        <f>IF(DADOS!D478="","",DADOS!D478)</f>
        <v>26.16</v>
      </c>
      <c r="E274" s="36">
        <f>IF(DADOS!E478="","",DADOS!E478)</f>
        <v>15.06</v>
      </c>
      <c r="F274" s="36">
        <f>IF(DADOS!F478="","",DADOS!F478)</f>
        <v>88.3</v>
      </c>
      <c r="G274" s="36">
        <f>IF(DADOS!G478="","",DADOS!G478)</f>
        <v>48.14</v>
      </c>
      <c r="H274" s="36">
        <f>IF(DADOS!H478="","",DADOS!H478)</f>
        <v>21.13</v>
      </c>
      <c r="I274" s="36">
        <f>IF(DADOS!I478="","",DADOS!I478)</f>
        <v>1.462772</v>
      </c>
      <c r="J274" s="36">
        <f>IF(DADOS!J478="","",DADOS!J478)</f>
        <v>3.6410580000000001</v>
      </c>
      <c r="K274" s="36">
        <f>IF(DADOS!K478="","",DADOS!K478)</f>
        <v>2.1782859999999999</v>
      </c>
      <c r="L274" s="36">
        <f>IF(DADOS!L478="","",DADOS!L478)</f>
        <v>13.85</v>
      </c>
      <c r="M274" s="36">
        <f>IF(DADOS!M478="","",DADOS!M478)</f>
        <v>8.82</v>
      </c>
      <c r="N274" s="36">
        <f>IF(DADOS!N478="","",DADOS!N478)</f>
        <v>4.782</v>
      </c>
      <c r="O274" s="36">
        <f>IF(DADOS!O478="","",DADOS!O478)</f>
        <v>2.1051530000000001</v>
      </c>
      <c r="P274" s="36">
        <f>IF(DADOS!P478="","",DADOS!P478)</f>
        <v>5.5197349999999998</v>
      </c>
      <c r="Q274" s="36">
        <f>IF(DADOS!Q478="","",DADOS!Q478)</f>
        <v>104.29510000000001</v>
      </c>
      <c r="R274" s="36">
        <f>IF(DADOS!R478="","",DADOS!R478)</f>
        <v>0</v>
      </c>
      <c r="S274" s="36">
        <f>IF(DADOS!S478="","",DADOS!S478)</f>
        <v>23.73</v>
      </c>
    </row>
    <row r="275" spans="1:19" x14ac:dyDescent="0.2">
      <c r="A275" s="35">
        <v>44101</v>
      </c>
      <c r="B275" s="36">
        <f>IF(DADOS!B479="","",DADOS!B479)</f>
        <v>100.8</v>
      </c>
      <c r="C275" s="36">
        <f>IF(DADOS!C479="","",DADOS!C479)</f>
        <v>38.53</v>
      </c>
      <c r="D275" s="36">
        <f>IF(DADOS!D479="","",DADOS!D479)</f>
        <v>29.45</v>
      </c>
      <c r="E275" s="36">
        <f>IF(DADOS!E479="","",DADOS!E479)</f>
        <v>19.38</v>
      </c>
      <c r="F275" s="36">
        <f>IF(DADOS!F479="","",DADOS!F479)</f>
        <v>65.88</v>
      </c>
      <c r="G275" s="36">
        <f>IF(DADOS!G479="","",DADOS!G479)</f>
        <v>35.619999999999997</v>
      </c>
      <c r="H275" s="36">
        <f>IF(DADOS!H479="","",DADOS!H479)</f>
        <v>14.84</v>
      </c>
      <c r="I275" s="36">
        <f>IF(DADOS!I479="","",DADOS!I479)</f>
        <v>1.352881</v>
      </c>
      <c r="J275" s="36">
        <f>IF(DADOS!J479="","",DADOS!J479)</f>
        <v>4.302886</v>
      </c>
      <c r="K275" s="36">
        <f>IF(DADOS!K479="","",DADOS!K479)</f>
        <v>2.950005</v>
      </c>
      <c r="L275" s="36">
        <f>IF(DADOS!L479="","",DADOS!L479)</f>
        <v>13.45</v>
      </c>
      <c r="M275" s="36">
        <f>IF(DADOS!M479="","",DADOS!M479)</f>
        <v>6.9130000000000003</v>
      </c>
      <c r="N275" s="36">
        <f>IF(DADOS!N479="","",DADOS!N479)</f>
        <v>-0.51800000000000002</v>
      </c>
      <c r="O275" s="36">
        <f>IF(DADOS!O479="","",DADOS!O479)</f>
        <v>3.4506610000000002</v>
      </c>
      <c r="P275" s="36">
        <f>IF(DADOS!P479="","",DADOS!P479)</f>
        <v>8.3937310000000007</v>
      </c>
      <c r="Q275" s="36">
        <f>IF(DADOS!Q479="","",DADOS!Q479)</f>
        <v>62.251429999999999</v>
      </c>
      <c r="R275" s="36">
        <f>IF(DADOS!R479="","",DADOS!R479)</f>
        <v>0</v>
      </c>
      <c r="S275" s="36">
        <f>IF(DADOS!S479="","",DADOS!S479)</f>
        <v>23.86</v>
      </c>
    </row>
    <row r="276" spans="1:19" x14ac:dyDescent="0.2">
      <c r="A276" s="35">
        <v>44102</v>
      </c>
      <c r="B276" s="36">
        <f>IF(DADOS!B480="","",DADOS!B480)</f>
        <v>100.9</v>
      </c>
      <c r="C276" s="36">
        <f>IF(DADOS!C480="","",DADOS!C480)</f>
        <v>37.85</v>
      </c>
      <c r="D276" s="36">
        <f>IF(DADOS!D480="","",DADOS!D480)</f>
        <v>29.21</v>
      </c>
      <c r="E276" s="36">
        <f>IF(DADOS!E480="","",DADOS!E480)</f>
        <v>23.25</v>
      </c>
      <c r="F276" s="36">
        <f>IF(DADOS!F480="","",DADOS!F480)</f>
        <v>65.5</v>
      </c>
      <c r="G276" s="36">
        <f>IF(DADOS!G480="","",DADOS!G480)</f>
        <v>43.37</v>
      </c>
      <c r="H276" s="36">
        <f>IF(DADOS!H480="","",DADOS!H480)</f>
        <v>29.7</v>
      </c>
      <c r="I276" s="36">
        <f>IF(DADOS!I480="","",DADOS!I480)</f>
        <v>1.756974</v>
      </c>
      <c r="J276" s="36">
        <f>IF(DADOS!J480="","",DADOS!J480)</f>
        <v>4.1471280000000004</v>
      </c>
      <c r="K276" s="36">
        <f>IF(DADOS!K480="","",DADOS!K480)</f>
        <v>2.3901539999999999</v>
      </c>
      <c r="L276" s="36">
        <f>IF(DADOS!L480="","",DADOS!L480)</f>
        <v>22.56</v>
      </c>
      <c r="M276" s="36">
        <f>IF(DADOS!M480="","",DADOS!M480)</f>
        <v>12.86</v>
      </c>
      <c r="N276" s="36">
        <f>IF(DADOS!N480="","",DADOS!N480)</f>
        <v>4.9349999999999996</v>
      </c>
      <c r="O276" s="36">
        <f>IF(DADOS!O480="","",DADOS!O480)</f>
        <v>3.9639289999999998</v>
      </c>
      <c r="P276" s="36">
        <f>IF(DADOS!P480="","",DADOS!P480)</f>
        <v>9.582084</v>
      </c>
      <c r="Q276" s="36">
        <f>IF(DADOS!Q480="","",DADOS!Q480)</f>
        <v>149.04900000000001</v>
      </c>
      <c r="R276" s="36">
        <f>IF(DADOS!R480="","",DADOS!R480)</f>
        <v>0</v>
      </c>
      <c r="S276" s="36">
        <f>IF(DADOS!S480="","",DADOS!S480)</f>
        <v>16.23</v>
      </c>
    </row>
    <row r="277" spans="1:19" x14ac:dyDescent="0.2">
      <c r="A277" s="35">
        <v>44103</v>
      </c>
      <c r="B277" s="36">
        <f>IF(DADOS!B481="","",DADOS!B481)</f>
        <v>101.5</v>
      </c>
      <c r="C277" s="36">
        <f>IF(DADOS!C481="","",DADOS!C481)</f>
        <v>26.76</v>
      </c>
      <c r="D277" s="36">
        <f>IF(DADOS!D481="","",DADOS!D481)</f>
        <v>22.73</v>
      </c>
      <c r="E277" s="36">
        <f>IF(DADOS!E481="","",DADOS!E481)</f>
        <v>18.34</v>
      </c>
      <c r="F277" s="36">
        <f>IF(DADOS!F481="","",DADOS!F481)</f>
        <v>99.8</v>
      </c>
      <c r="G277" s="36">
        <f>IF(DADOS!G481="","",DADOS!G481)</f>
        <v>83.9</v>
      </c>
      <c r="H277" s="36">
        <f>IF(DADOS!H481="","",DADOS!H481)</f>
        <v>61.16</v>
      </c>
      <c r="I277" s="36">
        <f>IF(DADOS!I481="","",DADOS!I481)</f>
        <v>2.304319</v>
      </c>
      <c r="J277" s="36">
        <f>IF(DADOS!J481="","",DADOS!J481)</f>
        <v>2.7760899999999999</v>
      </c>
      <c r="K277" s="36">
        <f>IF(DADOS!K481="","",DADOS!K481)</f>
        <v>0.4717713</v>
      </c>
      <c r="L277" s="36">
        <f>IF(DADOS!L481="","",DADOS!L481)</f>
        <v>23.52</v>
      </c>
      <c r="M277" s="36">
        <f>IF(DADOS!M481="","",DADOS!M481)</f>
        <v>20.329999999999998</v>
      </c>
      <c r="N277" s="36">
        <f>IF(DADOS!N481="","",DADOS!N481)</f>
        <v>16.73</v>
      </c>
      <c r="O277" s="36">
        <f>IF(DADOS!O481="","",DADOS!O481)</f>
        <v>2.1991179999999999</v>
      </c>
      <c r="P277" s="36">
        <f>IF(DADOS!P481="","",DADOS!P481)</f>
        <v>5.1352270000000004</v>
      </c>
      <c r="Q277" s="36">
        <f>IF(DADOS!Q481="","",DADOS!Q481)</f>
        <v>218.50309999999999</v>
      </c>
      <c r="R277" s="36">
        <f>IF(DADOS!R481="","",DADOS!R481)</f>
        <v>0.2</v>
      </c>
      <c r="S277" s="36">
        <f>IF(DADOS!S481="","",DADOS!S481)</f>
        <v>11.88</v>
      </c>
    </row>
    <row r="278" spans="1:19" x14ac:dyDescent="0.2">
      <c r="A278" s="35">
        <v>44104</v>
      </c>
      <c r="B278" s="36">
        <f>IF(DADOS!B482="","",DADOS!B482)</f>
        <v>101.2</v>
      </c>
      <c r="C278" s="36">
        <f>IF(DADOS!C482="","",DADOS!C482)</f>
        <v>37.51</v>
      </c>
      <c r="D278" s="36">
        <f>IF(DADOS!D482="","",DADOS!D482)</f>
        <v>27.05</v>
      </c>
      <c r="E278" s="36">
        <f>IF(DADOS!E482="","",DADOS!E482)</f>
        <v>16.97</v>
      </c>
      <c r="F278" s="36">
        <f>IF(DADOS!F482="","",DADOS!F482)</f>
        <v>99.9</v>
      </c>
      <c r="G278" s="36">
        <f>IF(DADOS!G482="","",DADOS!G482)</f>
        <v>64.040000000000006</v>
      </c>
      <c r="H278" s="36">
        <f>IF(DADOS!H482="","",DADOS!H482)</f>
        <v>28.83</v>
      </c>
      <c r="I278" s="36">
        <f>IF(DADOS!I482="","",DADOS!I482)</f>
        <v>2.0431490000000001</v>
      </c>
      <c r="J278" s="36">
        <f>IF(DADOS!J482="","",DADOS!J482)</f>
        <v>3.860976</v>
      </c>
      <c r="K278" s="36">
        <f>IF(DADOS!K482="","",DADOS!K482)</f>
        <v>1.817828</v>
      </c>
      <c r="L278" s="36">
        <f>IF(DADOS!L482="","",DADOS!L482)</f>
        <v>23.96</v>
      </c>
      <c r="M278" s="36">
        <f>IF(DADOS!M482="","",DADOS!M482)</f>
        <v>17.12</v>
      </c>
      <c r="N278" s="36">
        <f>IF(DADOS!N482="","",DADOS!N482)</f>
        <v>13.14</v>
      </c>
      <c r="O278" s="36">
        <f>IF(DADOS!O482="","",DADOS!O482)</f>
        <v>2.058662</v>
      </c>
      <c r="P278" s="36">
        <f>IF(DADOS!P482="","",DADOS!P482)</f>
        <v>6.4700360000000003</v>
      </c>
      <c r="Q278" s="36">
        <f>IF(DADOS!Q482="","",DADOS!Q482)</f>
        <v>96.590869999999995</v>
      </c>
      <c r="R278" s="36">
        <f>IF(DADOS!R482="","",DADOS!R482)</f>
        <v>0.2</v>
      </c>
      <c r="S278" s="36">
        <f>IF(DADOS!S482="","",DADOS!S482)</f>
        <v>21.88</v>
      </c>
    </row>
    <row r="279" spans="1:19" x14ac:dyDescent="0.2">
      <c r="A279" s="35">
        <v>44105</v>
      </c>
      <c r="B279" s="48">
        <f>IF(DADOS!B507="","",DADOS!B507)</f>
        <v>101</v>
      </c>
      <c r="C279" s="48">
        <f>IF(DADOS!C507="","",DADOS!C507)</f>
        <v>40.86</v>
      </c>
      <c r="D279" s="48">
        <f>IF(DADOS!D507="","",DADOS!D507)</f>
        <v>30.91</v>
      </c>
      <c r="E279" s="48">
        <f>IF(DADOS!E507="","",DADOS!E507)</f>
        <v>21.77</v>
      </c>
      <c r="F279" s="48">
        <f>IF(DADOS!F507="","",DADOS!F507)</f>
        <v>83.5</v>
      </c>
      <c r="G279" s="48">
        <f>IF(DADOS!G507="","",DADOS!G507)</f>
        <v>43.95</v>
      </c>
      <c r="H279" s="48">
        <f>IF(DADOS!H507="","",DADOS!H507)</f>
        <v>12.5</v>
      </c>
      <c r="I279" s="48">
        <f>IF(DADOS!I507="","",DADOS!I507)</f>
        <v>1.7342580000000001</v>
      </c>
      <c r="J279" s="48">
        <f>IF(DADOS!J507="","",DADOS!J507)</f>
        <v>4.7079779999999998</v>
      </c>
      <c r="K279" s="48">
        <f>IF(DADOS!K507="","",DADOS!K507)</f>
        <v>2.9737200000000001</v>
      </c>
      <c r="L279" s="48">
        <f>IF(DADOS!L507="","",DADOS!L507)</f>
        <v>20.12</v>
      </c>
      <c r="M279" s="48">
        <f>IF(DADOS!M507="","",DADOS!M507)</f>
        <v>12.47</v>
      </c>
      <c r="N279" s="48">
        <f>IF(DADOS!N507="","",DADOS!N507)</f>
        <v>-2.4860000000000002</v>
      </c>
      <c r="O279" s="48">
        <f>IF(DADOS!O507="","",DADOS!O507)</f>
        <v>2.7226360000000001</v>
      </c>
      <c r="P279" s="48">
        <f>IF(DADOS!P507="","",DADOS!P507)</f>
        <v>8.4746649999999999</v>
      </c>
      <c r="Q279" s="48">
        <f>IF(DADOS!Q507="","",DADOS!Q507)</f>
        <v>107.8044</v>
      </c>
      <c r="R279" s="48">
        <f>IF(DADOS!R507="","",DADOS!R507)</f>
        <v>0</v>
      </c>
      <c r="S279" s="48">
        <f>IF(DADOS!S507="","",DADOS!S507)</f>
        <v>22.54</v>
      </c>
    </row>
    <row r="280" spans="1:19" x14ac:dyDescent="0.2">
      <c r="A280" s="35">
        <v>44106</v>
      </c>
      <c r="B280" s="48">
        <f>IF(DADOS!B508="","",DADOS!B508)</f>
        <v>100.9</v>
      </c>
      <c r="C280" s="48">
        <f>IF(DADOS!C508="","",DADOS!C508)</f>
        <v>40.76</v>
      </c>
      <c r="D280" s="48">
        <f>IF(DADOS!D508="","",DADOS!D508)</f>
        <v>30.98</v>
      </c>
      <c r="E280" s="48">
        <f>IF(DADOS!E508="","",DADOS!E508)</f>
        <v>19.309999999999999</v>
      </c>
      <c r="F280" s="48">
        <f>IF(DADOS!F508="","",DADOS!F508)</f>
        <v>80.099999999999994</v>
      </c>
      <c r="G280" s="48">
        <f>IF(DADOS!G508="","",DADOS!G508)</f>
        <v>36.630000000000003</v>
      </c>
      <c r="H280" s="48">
        <f>IF(DADOS!H508="","",DADOS!H508)</f>
        <v>14.5</v>
      </c>
      <c r="I280" s="48">
        <f>IF(DADOS!I508="","",DADOS!I508)</f>
        <v>1.487436</v>
      </c>
      <c r="J280" s="48">
        <f>IF(DADOS!J508="","",DADOS!J508)</f>
        <v>4.7287520000000001</v>
      </c>
      <c r="K280" s="48">
        <f>IF(DADOS!K508="","",DADOS!K508)</f>
        <v>3.2413159999999999</v>
      </c>
      <c r="L280" s="48">
        <f>IF(DADOS!L508="","",DADOS!L508)</f>
        <v>14.17</v>
      </c>
      <c r="M280" s="48">
        <f>IF(DADOS!M508="","",DADOS!M508)</f>
        <v>9.18</v>
      </c>
      <c r="N280" s="48">
        <f>IF(DADOS!N508="","",DADOS!N508)</f>
        <v>0.96399999999999997</v>
      </c>
      <c r="O280" s="48">
        <f>IF(DADOS!O508="","",DADOS!O508)</f>
        <v>2.2046610000000002</v>
      </c>
      <c r="P280" s="48">
        <f>IF(DADOS!P508="","",DADOS!P508)</f>
        <v>5.7827760000000001</v>
      </c>
      <c r="Q280" s="48">
        <f>IF(DADOS!Q508="","",DADOS!Q508)</f>
        <v>99.738240000000005</v>
      </c>
      <c r="R280" s="48">
        <f>IF(DADOS!R508="","",DADOS!R508)</f>
        <v>0</v>
      </c>
      <c r="S280" s="48">
        <f>IF(DADOS!S508="","",DADOS!S508)</f>
        <v>21.89</v>
      </c>
    </row>
    <row r="281" spans="1:19" x14ac:dyDescent="0.2">
      <c r="A281" s="35">
        <v>44107</v>
      </c>
      <c r="B281" s="48">
        <f>IF(DADOS!B509="","",DADOS!B509)</f>
        <v>101.1</v>
      </c>
      <c r="C281" s="48">
        <f>IF(DADOS!C509="","",DADOS!C509)</f>
        <v>42.31</v>
      </c>
      <c r="D281" s="48">
        <f>IF(DADOS!D509="","",DADOS!D509)</f>
        <v>31.96</v>
      </c>
      <c r="E281" s="48">
        <f>IF(DADOS!E509="","",DADOS!E509)</f>
        <v>20.85</v>
      </c>
      <c r="F281" s="48">
        <f>IF(DADOS!F509="","",DADOS!F509)</f>
        <v>74.48</v>
      </c>
      <c r="G281" s="48">
        <f>IF(DADOS!G509="","",DADOS!G509)</f>
        <v>35.64</v>
      </c>
      <c r="H281" s="48">
        <f>IF(DADOS!H509="","",DADOS!H509)</f>
        <v>13.26</v>
      </c>
      <c r="I281" s="48">
        <f>IF(DADOS!I509="","",DADOS!I509)</f>
        <v>1.489355</v>
      </c>
      <c r="J281" s="48">
        <f>IF(DADOS!J509="","",DADOS!J509)</f>
        <v>5.0505529999999998</v>
      </c>
      <c r="K281" s="48">
        <f>IF(DADOS!K509="","",DADOS!K509)</f>
        <v>3.5611969999999999</v>
      </c>
      <c r="L281" s="48">
        <f>IF(DADOS!L509="","",DADOS!L509)</f>
        <v>17.78</v>
      </c>
      <c r="M281" s="48">
        <f>IF(DADOS!M509="","",DADOS!M509)</f>
        <v>9.1199999999999992</v>
      </c>
      <c r="N281" s="48">
        <f>IF(DADOS!N509="","",DADOS!N509)</f>
        <v>1.6259999999999999</v>
      </c>
      <c r="O281" s="48">
        <f>IF(DADOS!O509="","",DADOS!O509)</f>
        <v>1.7070460000000001</v>
      </c>
      <c r="P281" s="48">
        <f>IF(DADOS!P509="","",DADOS!P509)</f>
        <v>4.5445960000000003</v>
      </c>
      <c r="Q281" s="48">
        <f>IF(DADOS!Q509="","",DADOS!Q509)</f>
        <v>174.2381</v>
      </c>
      <c r="R281" s="48">
        <f>IF(DADOS!R509="","",DADOS!R509)</f>
        <v>0</v>
      </c>
      <c r="S281" s="48">
        <f>IF(DADOS!S509="","",DADOS!S509)</f>
        <v>21.12</v>
      </c>
    </row>
    <row r="282" spans="1:19" x14ac:dyDescent="0.2">
      <c r="A282" s="35">
        <v>44108</v>
      </c>
      <c r="B282" s="48">
        <f>IF(DADOS!B510="","",DADOS!B510)</f>
        <v>101.4</v>
      </c>
      <c r="C282" s="48">
        <f>IF(DADOS!C510="","",DADOS!C510)</f>
        <v>41.52</v>
      </c>
      <c r="D282" s="48">
        <f>IF(DADOS!D510="","",DADOS!D510)</f>
        <v>31.86</v>
      </c>
      <c r="E282" s="48">
        <f>IF(DADOS!E510="","",DADOS!E510)</f>
        <v>20.13</v>
      </c>
      <c r="F282" s="48">
        <f>IF(DADOS!F510="","",DADOS!F510)</f>
        <v>82</v>
      </c>
      <c r="G282" s="48">
        <f>IF(DADOS!G510="","",DADOS!G510)</f>
        <v>38.909999999999997</v>
      </c>
      <c r="H282" s="48">
        <f>IF(DADOS!H510="","",DADOS!H510)</f>
        <v>12.55</v>
      </c>
      <c r="I282" s="48">
        <f>IF(DADOS!I510="","",DADOS!I510)</f>
        <v>1.621326</v>
      </c>
      <c r="J282" s="48">
        <f>IF(DADOS!J510="","",DADOS!J510)</f>
        <v>4.9955100000000003</v>
      </c>
      <c r="K282" s="48">
        <f>IF(DADOS!K510="","",DADOS!K510)</f>
        <v>3.3741840000000001</v>
      </c>
      <c r="L282" s="48">
        <f>IF(DADOS!L510="","",DADOS!L510)</f>
        <v>19.940000000000001</v>
      </c>
      <c r="M282" s="48">
        <f>IF(DADOS!M510="","",DADOS!M510)</f>
        <v>11</v>
      </c>
      <c r="N282" s="48">
        <f>IF(DADOS!N510="","",DADOS!N510)</f>
        <v>-0.27300000000000002</v>
      </c>
      <c r="O282" s="48">
        <f>IF(DADOS!O510="","",DADOS!O510)</f>
        <v>2.13917</v>
      </c>
      <c r="P282" s="48">
        <f>IF(DADOS!P510="","",DADOS!P510)</f>
        <v>5.3236489999999996</v>
      </c>
      <c r="Q282" s="48">
        <f>IF(DADOS!Q510="","",DADOS!Q510)</f>
        <v>181.94890000000001</v>
      </c>
      <c r="R282" s="48">
        <f>IF(DADOS!R510="","",DADOS!R510)</f>
        <v>0</v>
      </c>
      <c r="S282" s="48">
        <f>IF(DADOS!S510="","",DADOS!S510)</f>
        <v>20.96</v>
      </c>
    </row>
    <row r="283" spans="1:19" x14ac:dyDescent="0.2">
      <c r="A283" s="35">
        <v>44109</v>
      </c>
      <c r="B283" s="48">
        <f>IF(DADOS!B511="","",DADOS!B511)</f>
        <v>101.3</v>
      </c>
      <c r="C283" s="48">
        <f>IF(DADOS!C511="","",DADOS!C511)</f>
        <v>37.36</v>
      </c>
      <c r="D283" s="48">
        <f>IF(DADOS!D511="","",DADOS!D511)</f>
        <v>28.85</v>
      </c>
      <c r="E283" s="48">
        <f>IF(DADOS!E511="","",DADOS!E511)</f>
        <v>21.42</v>
      </c>
      <c r="F283" s="48">
        <f>IF(DADOS!F511="","",DADOS!F511)</f>
        <v>69.41</v>
      </c>
      <c r="G283" s="48">
        <f>IF(DADOS!G511="","",DADOS!G511)</f>
        <v>47.75</v>
      </c>
      <c r="H283" s="48">
        <f>IF(DADOS!H511="","",DADOS!H511)</f>
        <v>26.18</v>
      </c>
      <c r="I283" s="48">
        <f>IF(DADOS!I511="","",DADOS!I511)</f>
        <v>1.810484</v>
      </c>
      <c r="J283" s="48">
        <f>IF(DADOS!J511="","",DADOS!J511)</f>
        <v>4.1057610000000002</v>
      </c>
      <c r="K283" s="48">
        <f>IF(DADOS!K511="","",DADOS!K511)</f>
        <v>2.295277</v>
      </c>
      <c r="L283" s="48">
        <f>IF(DADOS!L511="","",DADOS!L511)</f>
        <v>18.100000000000001</v>
      </c>
      <c r="M283" s="48">
        <f>IF(DADOS!M511="","",DADOS!M511)</f>
        <v>14.1</v>
      </c>
      <c r="N283" s="48">
        <f>IF(DADOS!N511="","",DADOS!N511)</f>
        <v>11.82</v>
      </c>
      <c r="O283" s="48">
        <f>IF(DADOS!O511="","",DADOS!O511)</f>
        <v>3.3604400000000001</v>
      </c>
      <c r="P283" s="48">
        <f>IF(DADOS!P511="","",DADOS!P511)</f>
        <v>5.5290429999999997</v>
      </c>
      <c r="Q283" s="48">
        <f>IF(DADOS!Q511="","",DADOS!Q511)</f>
        <v>96.589839999999995</v>
      </c>
      <c r="R283" s="48">
        <f>IF(DADOS!R511="","",DADOS!R511)</f>
        <v>0</v>
      </c>
      <c r="S283" s="48">
        <f>IF(DADOS!S511="","",DADOS!S511)</f>
        <v>22.28</v>
      </c>
    </row>
    <row r="284" spans="1:19" x14ac:dyDescent="0.2">
      <c r="A284" s="35">
        <v>44110</v>
      </c>
      <c r="B284" s="48">
        <f>IF(DADOS!B512="","",DADOS!B512)</f>
        <v>101.2</v>
      </c>
      <c r="C284" s="48">
        <f>IF(DADOS!C512="","",DADOS!C512)</f>
        <v>36.79</v>
      </c>
      <c r="D284" s="48">
        <f>IF(DADOS!D512="","",DADOS!D512)</f>
        <v>28.09</v>
      </c>
      <c r="E284" s="48">
        <f>IF(DADOS!E512="","",DADOS!E512)</f>
        <v>20.65</v>
      </c>
      <c r="F284" s="48">
        <f>IF(DADOS!F512="","",DADOS!F512)</f>
        <v>78.069999999999993</v>
      </c>
      <c r="G284" s="48">
        <f>IF(DADOS!G512="","",DADOS!G512)</f>
        <v>53.15</v>
      </c>
      <c r="H284" s="48">
        <f>IF(DADOS!H512="","",DADOS!H512)</f>
        <v>29.28</v>
      </c>
      <c r="I284" s="48">
        <f>IF(DADOS!I512="","",DADOS!I512)</f>
        <v>1.9313149999999999</v>
      </c>
      <c r="J284" s="48">
        <f>IF(DADOS!J512="","",DADOS!J512)</f>
        <v>3.9384540000000001</v>
      </c>
      <c r="K284" s="48">
        <f>IF(DADOS!K512="","",DADOS!K512)</f>
        <v>2.0071400000000001</v>
      </c>
      <c r="L284" s="48">
        <f>IF(DADOS!L512="","",DADOS!L512)</f>
        <v>18.149999999999999</v>
      </c>
      <c r="M284" s="48">
        <f>IF(DADOS!M512="","",DADOS!M512)</f>
        <v>15.75</v>
      </c>
      <c r="N284" s="48">
        <f>IF(DADOS!N512="","",DADOS!N512)</f>
        <v>13.77</v>
      </c>
      <c r="O284" s="48">
        <f>IF(DADOS!O512="","",DADOS!O512)</f>
        <v>2.1848519999999998</v>
      </c>
      <c r="P284" s="48">
        <f>IF(DADOS!P512="","",DADOS!P512)</f>
        <v>4.0472669999999997</v>
      </c>
      <c r="Q284" s="48">
        <f>IF(DADOS!Q512="","",DADOS!Q512)</f>
        <v>155.03960000000001</v>
      </c>
      <c r="R284" s="48">
        <f>IF(DADOS!R512="","",DADOS!R512)</f>
        <v>0</v>
      </c>
      <c r="S284" s="48">
        <f>IF(DADOS!S512="","",DADOS!S512)</f>
        <v>21.98</v>
      </c>
    </row>
    <row r="285" spans="1:19" x14ac:dyDescent="0.2">
      <c r="A285" s="35">
        <v>44111</v>
      </c>
      <c r="B285" s="48">
        <f>IF(DADOS!B513="","",DADOS!B513)</f>
        <v>101.2</v>
      </c>
      <c r="C285" s="48">
        <f>IF(DADOS!C513="","",DADOS!C513)</f>
        <v>40.75</v>
      </c>
      <c r="D285" s="48">
        <f>IF(DADOS!D513="","",DADOS!D513)</f>
        <v>30.09</v>
      </c>
      <c r="E285" s="48">
        <f>IF(DADOS!E513="","",DADOS!E513)</f>
        <v>19.48</v>
      </c>
      <c r="F285" s="48">
        <f>IF(DADOS!F513="","",DADOS!F513)</f>
        <v>92.8</v>
      </c>
      <c r="G285" s="48">
        <f>IF(DADOS!G513="","",DADOS!G513)</f>
        <v>52.55</v>
      </c>
      <c r="H285" s="48">
        <f>IF(DADOS!H513="","",DADOS!H513)</f>
        <v>19.62</v>
      </c>
      <c r="I285" s="48">
        <f>IF(DADOS!I513="","",DADOS!I513)</f>
        <v>1.987957</v>
      </c>
      <c r="J285" s="48">
        <f>IF(DADOS!J513="","",DADOS!J513)</f>
        <v>4.5551979999999999</v>
      </c>
      <c r="K285" s="48">
        <f>IF(DADOS!K513="","",DADOS!K513)</f>
        <v>2.5672410000000001</v>
      </c>
      <c r="L285" s="48">
        <f>IF(DADOS!L513="","",DADOS!L513)</f>
        <v>22.66</v>
      </c>
      <c r="M285" s="48">
        <f>IF(DADOS!M513="","",DADOS!M513)</f>
        <v>16.34</v>
      </c>
      <c r="N285" s="48">
        <f>IF(DADOS!N513="","",DADOS!N513)</f>
        <v>8.4600000000000009</v>
      </c>
      <c r="O285" s="48">
        <f>IF(DADOS!O513="","",DADOS!O513)</f>
        <v>1.286643</v>
      </c>
      <c r="P285" s="48">
        <f>IF(DADOS!P513="","",DADOS!P513)</f>
        <v>3.248828</v>
      </c>
      <c r="Q285" s="48">
        <f>IF(DADOS!Q513="","",DADOS!Q513)</f>
        <v>187.43940000000001</v>
      </c>
      <c r="R285" s="48">
        <f>IF(DADOS!R513="","",DADOS!R513)</f>
        <v>0</v>
      </c>
      <c r="S285" s="48">
        <f>IF(DADOS!S513="","",DADOS!S513)</f>
        <v>20.68</v>
      </c>
    </row>
    <row r="286" spans="1:19" x14ac:dyDescent="0.2">
      <c r="A286" s="35">
        <v>44112</v>
      </c>
      <c r="B286" s="48">
        <f>IF(DADOS!B514="","",DADOS!B514)</f>
        <v>101.4</v>
      </c>
      <c r="C286" s="48">
        <f>IF(DADOS!C514="","",DADOS!C514)</f>
        <v>40.07</v>
      </c>
      <c r="D286" s="48">
        <f>IF(DADOS!D514="","",DADOS!D514)</f>
        <v>31.06</v>
      </c>
      <c r="E286" s="48">
        <f>IF(DADOS!E514="","",DADOS!E514)</f>
        <v>22.46</v>
      </c>
      <c r="F286" s="48">
        <f>IF(DADOS!F514="","",DADOS!F514)</f>
        <v>87.4</v>
      </c>
      <c r="G286" s="48">
        <f>IF(DADOS!G514="","",DADOS!G514)</f>
        <v>48.77</v>
      </c>
      <c r="H286" s="48">
        <f>IF(DADOS!H514="","",DADOS!H514)</f>
        <v>21.22</v>
      </c>
      <c r="I286" s="48">
        <f>IF(DADOS!I514="","",DADOS!I514)</f>
        <v>2.0059770000000001</v>
      </c>
      <c r="J286" s="48">
        <f>IF(DADOS!J514="","",DADOS!J514)</f>
        <v>4.7375389999999999</v>
      </c>
      <c r="K286" s="48">
        <f>IF(DADOS!K514="","",DADOS!K514)</f>
        <v>2.7315619999999998</v>
      </c>
      <c r="L286" s="48">
        <f>IF(DADOS!L514="","",DADOS!L514)</f>
        <v>21.84</v>
      </c>
      <c r="M286" s="48">
        <f>IF(DADOS!M514="","",DADOS!M514)</f>
        <v>16.61</v>
      </c>
      <c r="N286" s="48">
        <f>IF(DADOS!N514="","",DADOS!N514)</f>
        <v>9.51</v>
      </c>
      <c r="O286" s="48">
        <f>IF(DADOS!O514="","",DADOS!O514)</f>
        <v>2.6087560000000001</v>
      </c>
      <c r="P286" s="48">
        <f>IF(DADOS!P514="","",DADOS!P514)</f>
        <v>15.68619</v>
      </c>
      <c r="Q286" s="48">
        <f>IF(DADOS!Q514="","",DADOS!Q514)</f>
        <v>236.2216</v>
      </c>
      <c r="R286" s="48">
        <f>IF(DADOS!R514="","",DADOS!R514)</f>
        <v>2.6</v>
      </c>
      <c r="S286" s="48">
        <f>IF(DADOS!S514="","",DADOS!S514)</f>
        <v>21.42</v>
      </c>
    </row>
    <row r="287" spans="1:19" x14ac:dyDescent="0.2">
      <c r="A287" s="35">
        <v>44113</v>
      </c>
      <c r="B287" s="48">
        <f>IF(DADOS!B515="","",DADOS!B515)</f>
        <v>101.1</v>
      </c>
      <c r="C287" s="48">
        <f>IF(DADOS!C515="","",DADOS!C515)</f>
        <v>35.33</v>
      </c>
      <c r="D287" s="48">
        <f>IF(DADOS!D515="","",DADOS!D515)</f>
        <v>28.03</v>
      </c>
      <c r="E287" s="48">
        <f>IF(DADOS!E515="","",DADOS!E515)</f>
        <v>19.920000000000002</v>
      </c>
      <c r="F287" s="48">
        <f>IF(DADOS!F515="","",DADOS!F515)</f>
        <v>98.1</v>
      </c>
      <c r="G287" s="48">
        <f>IF(DADOS!G515="","",DADOS!G515)</f>
        <v>63.76</v>
      </c>
      <c r="H287" s="48">
        <f>IF(DADOS!H515="","",DADOS!H515)</f>
        <v>39.04</v>
      </c>
      <c r="I287" s="48">
        <f>IF(DADOS!I515="","",DADOS!I515)</f>
        <v>2.318673</v>
      </c>
      <c r="J287" s="48">
        <f>IF(DADOS!J515="","",DADOS!J515)</f>
        <v>3.907537</v>
      </c>
      <c r="K287" s="48">
        <f>IF(DADOS!K515="","",DADOS!K515)</f>
        <v>1.5888640000000001</v>
      </c>
      <c r="L287" s="48">
        <f>IF(DADOS!L515="","",DADOS!L515)</f>
        <v>24.36</v>
      </c>
      <c r="M287" s="48">
        <f>IF(DADOS!M515="","",DADOS!M515)</f>
        <v>20.5</v>
      </c>
      <c r="N287" s="48">
        <f>IF(DADOS!N515="","",DADOS!N515)</f>
        <v>17.940000000000001</v>
      </c>
      <c r="O287" s="48">
        <f>IF(DADOS!O515="","",DADOS!O515)</f>
        <v>1.8501380000000001</v>
      </c>
      <c r="P287" s="48">
        <f>IF(DADOS!P515="","",DADOS!P515)</f>
        <v>4.822546</v>
      </c>
      <c r="Q287" s="48">
        <f>IF(DADOS!Q515="","",DADOS!Q515)</f>
        <v>140.07839999999999</v>
      </c>
      <c r="R287" s="48">
        <f>IF(DADOS!R515="","",DADOS!R515)</f>
        <v>0.2</v>
      </c>
      <c r="S287" s="48">
        <f>IF(DADOS!S515="","",DADOS!S515)</f>
        <v>19.989999999999998</v>
      </c>
    </row>
    <row r="288" spans="1:19" x14ac:dyDescent="0.2">
      <c r="A288" s="35">
        <v>44114</v>
      </c>
      <c r="B288" s="48">
        <f>IF(DADOS!B516="","",DADOS!B516)</f>
        <v>101.4</v>
      </c>
      <c r="C288" s="48">
        <f>IF(DADOS!C516="","",DADOS!C516)</f>
        <v>32.36</v>
      </c>
      <c r="D288" s="48">
        <f>IF(DADOS!D516="","",DADOS!D516)</f>
        <v>26.08</v>
      </c>
      <c r="E288" s="48">
        <f>IF(DADOS!E516="","",DADOS!E516)</f>
        <v>18.89</v>
      </c>
      <c r="F288" s="48">
        <f>IF(DADOS!F516="","",DADOS!F516)</f>
        <v>84.1</v>
      </c>
      <c r="G288" s="48">
        <f>IF(DADOS!G516="","",DADOS!G516)</f>
        <v>64.17</v>
      </c>
      <c r="H288" s="48">
        <f>IF(DADOS!H516="","",DADOS!H516)</f>
        <v>43.95</v>
      </c>
      <c r="I288" s="48">
        <f>IF(DADOS!I516="","",DADOS!I516)</f>
        <v>2.1497440000000001</v>
      </c>
      <c r="J288" s="48">
        <f>IF(DADOS!J516="","",DADOS!J516)</f>
        <v>3.428188</v>
      </c>
      <c r="K288" s="48">
        <f>IF(DADOS!K516="","",DADOS!K516)</f>
        <v>1.2784439999999999</v>
      </c>
      <c r="L288" s="48">
        <f>IF(DADOS!L516="","",DADOS!L516)</f>
        <v>22.8</v>
      </c>
      <c r="M288" s="48">
        <f>IF(DADOS!M516="","",DADOS!M516)</f>
        <v>18.38</v>
      </c>
      <c r="N288" s="48">
        <f>IF(DADOS!N516="","",DADOS!N516)</f>
        <v>12.42</v>
      </c>
      <c r="O288" s="48">
        <f>IF(DADOS!O516="","",DADOS!O516)</f>
        <v>2.775722</v>
      </c>
      <c r="P288" s="48">
        <f>IF(DADOS!P516="","",DADOS!P516)</f>
        <v>5.9801900000000003</v>
      </c>
      <c r="Q288" s="48">
        <f>IF(DADOS!Q516="","",DADOS!Q516)</f>
        <v>138.8631</v>
      </c>
      <c r="R288" s="48">
        <f>IF(DADOS!R516="","",DADOS!R516)</f>
        <v>0</v>
      </c>
      <c r="S288" s="48">
        <f>IF(DADOS!S516="","",DADOS!S516)</f>
        <v>16.03</v>
      </c>
    </row>
    <row r="289" spans="1:19" x14ac:dyDescent="0.2">
      <c r="A289" s="35">
        <v>44115</v>
      </c>
      <c r="B289" s="48">
        <f>IF(DADOS!B517="","",DADOS!B517)</f>
        <v>101.3</v>
      </c>
      <c r="C289" s="48">
        <f>IF(DADOS!C517="","",DADOS!C517)</f>
        <v>31.77</v>
      </c>
      <c r="D289" s="48">
        <f>IF(DADOS!D517="","",DADOS!D517)</f>
        <v>23.59</v>
      </c>
      <c r="E289" s="48">
        <f>IF(DADOS!E517="","",DADOS!E517)</f>
        <v>16.47</v>
      </c>
      <c r="F289" s="48">
        <f>IF(DADOS!F517="","",DADOS!F517)</f>
        <v>90.8</v>
      </c>
      <c r="G289" s="48">
        <f>IF(DADOS!G517="","",DADOS!G517)</f>
        <v>46.69</v>
      </c>
      <c r="H289" s="48">
        <f>IF(DADOS!H517="","",DADOS!H517)</f>
        <v>11.18</v>
      </c>
      <c r="I289" s="48">
        <f>IF(DADOS!I517="","",DADOS!I517)</f>
        <v>1.1802360000000001</v>
      </c>
      <c r="J289" s="48">
        <f>IF(DADOS!J517="","",DADOS!J517)</f>
        <v>3.0153829999999999</v>
      </c>
      <c r="K289" s="48">
        <f>IF(DADOS!K517="","",DADOS!K517)</f>
        <v>1.8351470000000001</v>
      </c>
      <c r="L289" s="48">
        <f>IF(DADOS!L517="","",DADOS!L517)</f>
        <v>15.59</v>
      </c>
      <c r="M289" s="48">
        <f>IF(DADOS!M517="","",DADOS!M517)</f>
        <v>1.9350000000000001</v>
      </c>
      <c r="N289" s="48">
        <f>IF(DADOS!N517="","",DADOS!N517)</f>
        <v>-14.66</v>
      </c>
      <c r="O289" s="48">
        <f>IF(DADOS!O517="","",DADOS!O517)</f>
        <v>1.7251939999999999</v>
      </c>
      <c r="P289" s="48">
        <f>IF(DADOS!P517="","",DADOS!P517)</f>
        <v>3.4570509999999999</v>
      </c>
      <c r="Q289" s="48">
        <f>IF(DADOS!Q517="","",DADOS!Q517)</f>
        <v>168.7285</v>
      </c>
      <c r="R289" s="48">
        <f>IF(DADOS!R517="","",DADOS!R517)</f>
        <v>0</v>
      </c>
      <c r="S289" s="48">
        <f>IF(DADOS!S517="","",DADOS!S517)</f>
        <v>22.74</v>
      </c>
    </row>
    <row r="290" spans="1:19" x14ac:dyDescent="0.2">
      <c r="A290" s="35">
        <v>44116</v>
      </c>
      <c r="B290" s="48">
        <f>IF(DADOS!B518="","",DADOS!B518)</f>
        <v>101.5</v>
      </c>
      <c r="C290" s="48">
        <f>IF(DADOS!C518="","",DADOS!C518)</f>
        <v>32.53</v>
      </c>
      <c r="D290" s="48">
        <f>IF(DADOS!D518="","",DADOS!D518)</f>
        <v>24.21</v>
      </c>
      <c r="E290" s="48">
        <f>IF(DADOS!E518="","",DADOS!E518)</f>
        <v>16.96</v>
      </c>
      <c r="F290" s="48">
        <f>IF(DADOS!F518="","",DADOS!F518)</f>
        <v>68.52</v>
      </c>
      <c r="G290" s="48">
        <f>IF(DADOS!G518="","",DADOS!G518)</f>
        <v>42.04</v>
      </c>
      <c r="H290" s="48">
        <f>IF(DADOS!H518="","",DADOS!H518)</f>
        <v>20.02</v>
      </c>
      <c r="I290" s="48">
        <f>IF(DADOS!I518="","",DADOS!I518)</f>
        <v>1.2087909999999999</v>
      </c>
      <c r="J290" s="48">
        <f>IF(DADOS!J518="","",DADOS!J518)</f>
        <v>3.136422</v>
      </c>
      <c r="K290" s="48">
        <f>IF(DADOS!K518="","",DADOS!K518)</f>
        <v>1.9276310000000001</v>
      </c>
      <c r="L290" s="48">
        <f>IF(DADOS!L518="","",DADOS!L518)</f>
        <v>8.82</v>
      </c>
      <c r="M290" s="48">
        <f>IF(DADOS!M518="","",DADOS!M518)</f>
        <v>4.2779999999999996</v>
      </c>
      <c r="N290" s="48">
        <f>IF(DADOS!N518="","",DADOS!N518)</f>
        <v>-1.4510000000000001</v>
      </c>
      <c r="O290" s="48">
        <f>IF(DADOS!O518="","",DADOS!O518)</f>
        <v>2.2620119999999999</v>
      </c>
      <c r="P290" s="48">
        <f>IF(DADOS!P518="","",DADOS!P518)</f>
        <v>6.0519970000000001</v>
      </c>
      <c r="Q290" s="48">
        <f>IF(DADOS!Q518="","",DADOS!Q518)</f>
        <v>107.5959</v>
      </c>
      <c r="R290" s="48">
        <f>IF(DADOS!R518="","",DADOS!R518)</f>
        <v>0</v>
      </c>
      <c r="S290" s="48">
        <f>IF(DADOS!S518="","",DADOS!S518)</f>
        <v>22.92</v>
      </c>
    </row>
    <row r="291" spans="1:19" x14ac:dyDescent="0.2">
      <c r="A291" s="35">
        <v>44117</v>
      </c>
      <c r="B291" s="48">
        <f>IF(DADOS!B519="","",DADOS!B519)</f>
        <v>101.4</v>
      </c>
      <c r="C291" s="48">
        <f>IF(DADOS!C519="","",DADOS!C519)</f>
        <v>35.18</v>
      </c>
      <c r="D291" s="48">
        <f>IF(DADOS!D519="","",DADOS!D519)</f>
        <v>26.05</v>
      </c>
      <c r="E291" s="48">
        <f>IF(DADOS!E519="","",DADOS!E519)</f>
        <v>15.44</v>
      </c>
      <c r="F291" s="48">
        <f>IF(DADOS!F519="","",DADOS!F519)</f>
        <v>80.599999999999994</v>
      </c>
      <c r="G291" s="48">
        <f>IF(DADOS!G519="","",DADOS!G519)</f>
        <v>47.37</v>
      </c>
      <c r="H291" s="48">
        <f>IF(DADOS!H519="","",DADOS!H519)</f>
        <v>24.84</v>
      </c>
      <c r="I291" s="48">
        <f>IF(DADOS!I519="","",DADOS!I519)</f>
        <v>1.5266569999999999</v>
      </c>
      <c r="J291" s="48">
        <f>IF(DADOS!J519="","",DADOS!J519)</f>
        <v>3.52312</v>
      </c>
      <c r="K291" s="48">
        <f>IF(DADOS!K519="","",DADOS!K519)</f>
        <v>1.996462</v>
      </c>
      <c r="L291" s="48">
        <f>IF(DADOS!L519="","",DADOS!L519)</f>
        <v>16.420000000000002</v>
      </c>
      <c r="M291" s="48">
        <f>IF(DADOS!M519="","",DADOS!M519)</f>
        <v>9.74</v>
      </c>
      <c r="N291" s="48">
        <f>IF(DADOS!N519="","",DADOS!N519)</f>
        <v>4.2370000000000001</v>
      </c>
      <c r="O291" s="48">
        <f>IF(DADOS!O519="","",DADOS!O519)</f>
        <v>1.748488</v>
      </c>
      <c r="P291" s="48">
        <f>IF(DADOS!P519="","",DADOS!P519)</f>
        <v>4.701327</v>
      </c>
      <c r="Q291" s="48">
        <f>IF(DADOS!Q519="","",DADOS!Q519)</f>
        <v>113.0754</v>
      </c>
      <c r="R291" s="48">
        <f>IF(DADOS!R519="","",DADOS!R519)</f>
        <v>0</v>
      </c>
      <c r="S291" s="48">
        <f>IF(DADOS!S519="","",DADOS!S519)</f>
        <v>22.08</v>
      </c>
    </row>
    <row r="292" spans="1:19" x14ac:dyDescent="0.2">
      <c r="A292" s="35">
        <v>44118</v>
      </c>
      <c r="B292" s="48">
        <f>IF(DADOS!B520="","",DADOS!B520)</f>
        <v>101.3</v>
      </c>
      <c r="C292" s="48">
        <f>IF(DADOS!C520="","",DADOS!C520)</f>
        <v>34</v>
      </c>
      <c r="D292" s="48">
        <f>IF(DADOS!D520="","",DADOS!D520)</f>
        <v>24.99</v>
      </c>
      <c r="E292" s="48">
        <f>IF(DADOS!E520="","",DADOS!E520)</f>
        <v>18.739999999999998</v>
      </c>
      <c r="F292" s="48">
        <f>IF(DADOS!F520="","",DADOS!F520)</f>
        <v>96.5</v>
      </c>
      <c r="G292" s="48">
        <f>IF(DADOS!G520="","",DADOS!G520)</f>
        <v>67.260000000000005</v>
      </c>
      <c r="H292" s="48">
        <f>IF(DADOS!H520="","",DADOS!H520)</f>
        <v>28.43</v>
      </c>
      <c r="I292" s="48">
        <f>IF(DADOS!I520="","",DADOS!I520)</f>
        <v>2.0053420000000002</v>
      </c>
      <c r="J292" s="48">
        <f>IF(DADOS!J520="","",DADOS!J520)</f>
        <v>3.269317</v>
      </c>
      <c r="K292" s="48">
        <f>IF(DADOS!K520="","",DADOS!K520)</f>
        <v>1.2639750000000001</v>
      </c>
      <c r="L292" s="48">
        <f>IF(DADOS!L520="","",DADOS!L520)</f>
        <v>24.32</v>
      </c>
      <c r="M292" s="48">
        <f>IF(DADOS!M520="","",DADOS!M520)</f>
        <v>16.440000000000001</v>
      </c>
      <c r="N292" s="48">
        <f>IF(DADOS!N520="","",DADOS!N520)</f>
        <v>8.18</v>
      </c>
      <c r="O292" s="48">
        <f>IF(DADOS!O520="","",DADOS!O520)</f>
        <v>1.6632739999999999</v>
      </c>
      <c r="P292" s="48">
        <f>IF(DADOS!P520="","",DADOS!P520)</f>
        <v>5.3658239999999999</v>
      </c>
      <c r="Q292" s="48">
        <f>IF(DADOS!Q520="","",DADOS!Q520)</f>
        <v>216.62549999999999</v>
      </c>
      <c r="R292" s="48">
        <f>IF(DADOS!R520="","",DADOS!R520)</f>
        <v>6.4</v>
      </c>
      <c r="S292" s="48">
        <f>IF(DADOS!S520="","",DADOS!S520)</f>
        <v>11.74</v>
      </c>
    </row>
    <row r="293" spans="1:19" x14ac:dyDescent="0.2">
      <c r="A293" s="35">
        <v>44119</v>
      </c>
      <c r="B293" s="48">
        <f>IF(DADOS!B521="","",DADOS!B521)</f>
        <v>101.5</v>
      </c>
      <c r="C293" s="48">
        <f>IF(DADOS!C521="","",DADOS!C521)</f>
        <v>37.18</v>
      </c>
      <c r="D293" s="48">
        <f>IF(DADOS!D521="","",DADOS!D521)</f>
        <v>26.27</v>
      </c>
      <c r="E293" s="48">
        <f>IF(DADOS!E521="","",DADOS!E521)</f>
        <v>18.309999999999999</v>
      </c>
      <c r="F293" s="48">
        <f>IF(DADOS!F521="","",DADOS!F521)</f>
        <v>100</v>
      </c>
      <c r="G293" s="48">
        <f>IF(DADOS!G521="","",DADOS!G521)</f>
        <v>68.98</v>
      </c>
      <c r="H293" s="48">
        <f>IF(DADOS!H521="","",DADOS!H521)</f>
        <v>27.85</v>
      </c>
      <c r="I293" s="48">
        <f>IF(DADOS!I521="","",DADOS!I521)</f>
        <v>2.1401490000000001</v>
      </c>
      <c r="J293" s="48">
        <f>IF(DADOS!J521="","",DADOS!J521)</f>
        <v>3.6398280000000001</v>
      </c>
      <c r="K293" s="48">
        <f>IF(DADOS!K521="","",DADOS!K521)</f>
        <v>1.499679</v>
      </c>
      <c r="L293" s="48">
        <f>IF(DADOS!L521="","",DADOS!L521)</f>
        <v>23.8</v>
      </c>
      <c r="M293" s="48">
        <f>IF(DADOS!M521="","",DADOS!M521)</f>
        <v>18.34</v>
      </c>
      <c r="N293" s="48">
        <f>IF(DADOS!N521="","",DADOS!N521)</f>
        <v>12.62</v>
      </c>
      <c r="O293" s="48">
        <f>IF(DADOS!O521="","",DADOS!O521)</f>
        <v>2.9220660000000001</v>
      </c>
      <c r="P293" s="48">
        <f>IF(DADOS!P521="","",DADOS!P521)</f>
        <v>13.993449999999999</v>
      </c>
      <c r="Q293" s="48">
        <f>IF(DADOS!Q521="","",DADOS!Q521)</f>
        <v>141.33070000000001</v>
      </c>
      <c r="R293" s="48">
        <f>IF(DADOS!R521="","",DADOS!R521)</f>
        <v>12.6</v>
      </c>
      <c r="S293" s="48">
        <f>IF(DADOS!S521="","",DADOS!S521)</f>
        <v>20.32</v>
      </c>
    </row>
    <row r="294" spans="1:19" x14ac:dyDescent="0.2">
      <c r="A294" s="35">
        <v>44120</v>
      </c>
      <c r="B294" s="48">
        <f>IF(DADOS!B522="","",DADOS!B522)</f>
        <v>101.9</v>
      </c>
      <c r="C294" s="48">
        <f>IF(DADOS!C522="","",DADOS!C522)</f>
        <v>26.86</v>
      </c>
      <c r="D294" s="48">
        <f>IF(DADOS!D522="","",DADOS!D522)</f>
        <v>22.33</v>
      </c>
      <c r="E294" s="48">
        <f>IF(DADOS!E522="","",DADOS!E522)</f>
        <v>20.63</v>
      </c>
      <c r="F294" s="48">
        <f>IF(DADOS!F522="","",DADOS!F522)</f>
        <v>100</v>
      </c>
      <c r="G294" s="48">
        <f>IF(DADOS!G522="","",DADOS!G522)</f>
        <v>92.1</v>
      </c>
      <c r="H294" s="48">
        <f>IF(DADOS!H522="","",DADOS!H522)</f>
        <v>64.94</v>
      </c>
      <c r="I294" s="48">
        <f>IF(DADOS!I522="","",DADOS!I522)</f>
        <v>2.4793029999999998</v>
      </c>
      <c r="J294" s="48">
        <f>IF(DADOS!J522="","",DADOS!J522)</f>
        <v>2.7044199999999998</v>
      </c>
      <c r="K294" s="48">
        <f>IF(DADOS!K522="","",DADOS!K522)</f>
        <v>0.22511700000000001</v>
      </c>
      <c r="L294" s="48">
        <f>IF(DADOS!L522="","",DADOS!L522)</f>
        <v>26.47</v>
      </c>
      <c r="M294" s="48">
        <f>IF(DADOS!M522="","",DADOS!M522)</f>
        <v>22.24</v>
      </c>
      <c r="N294" s="48">
        <f>IF(DADOS!N522="","",DADOS!N522)</f>
        <v>18.3</v>
      </c>
      <c r="O294" s="48">
        <f>IF(DADOS!O522="","",DADOS!O522)</f>
        <v>1.731595</v>
      </c>
      <c r="P294" s="48">
        <f>IF(DADOS!P522="","",DADOS!P522)</f>
        <v>5.2916090000000002</v>
      </c>
      <c r="Q294" s="48">
        <f>IF(DADOS!Q522="","",DADOS!Q522)</f>
        <v>162.1403</v>
      </c>
      <c r="R294" s="48">
        <f>IF(DADOS!R522="","",DADOS!R522)</f>
        <v>44.2</v>
      </c>
      <c r="S294" s="48">
        <f>IF(DADOS!S522="","",DADOS!S522)</f>
        <v>7.7590000000000003</v>
      </c>
    </row>
    <row r="295" spans="1:19" x14ac:dyDescent="0.2">
      <c r="A295" s="35">
        <v>44121</v>
      </c>
      <c r="B295" s="48">
        <f>IF(DADOS!B523="","",DADOS!B523)</f>
        <v>101.8</v>
      </c>
      <c r="C295" s="48">
        <f>IF(DADOS!C523="","",DADOS!C523)</f>
        <v>28.79</v>
      </c>
      <c r="D295" s="48">
        <f>IF(DADOS!D523="","",DADOS!D523)</f>
        <v>23.78</v>
      </c>
      <c r="E295" s="48">
        <f>IF(DADOS!E523="","",DADOS!E523)</f>
        <v>19.559999999999999</v>
      </c>
      <c r="F295" s="48">
        <f>IF(DADOS!F523="","",DADOS!F523)</f>
        <v>100</v>
      </c>
      <c r="G295" s="48">
        <f>IF(DADOS!G523="","",DADOS!G523)</f>
        <v>77.16</v>
      </c>
      <c r="H295" s="48">
        <f>IF(DADOS!H523="","",DADOS!H523)</f>
        <v>50.08</v>
      </c>
      <c r="I295" s="48">
        <f>IF(DADOS!I523="","",DADOS!I523)</f>
        <v>2.2198709999999999</v>
      </c>
      <c r="J295" s="48">
        <f>IF(DADOS!J523="","",DADOS!J523)</f>
        <v>2.980925</v>
      </c>
      <c r="K295" s="48">
        <f>IF(DADOS!K523="","",DADOS!K523)</f>
        <v>0.76105429999999996</v>
      </c>
      <c r="L295" s="48">
        <f>IF(DADOS!L523="","",DADOS!L523)</f>
        <v>23.35</v>
      </c>
      <c r="M295" s="48">
        <f>IF(DADOS!M523="","",DADOS!M523)</f>
        <v>19.29</v>
      </c>
      <c r="N295" s="48">
        <f>IF(DADOS!N523="","",DADOS!N523)</f>
        <v>14.31</v>
      </c>
      <c r="O295" s="48">
        <f>IF(DADOS!O523="","",DADOS!O523)</f>
        <v>2.2404600000000001</v>
      </c>
      <c r="P295" s="48">
        <f>IF(DADOS!P523="","",DADOS!P523)</f>
        <v>5.3282470000000002</v>
      </c>
      <c r="Q295" s="48">
        <f>IF(DADOS!Q523="","",DADOS!Q523)</f>
        <v>134.28970000000001</v>
      </c>
      <c r="R295" s="48">
        <f>IF(DADOS!R523="","",DADOS!R523)</f>
        <v>0.2</v>
      </c>
      <c r="S295" s="48">
        <f>IF(DADOS!S523="","",DADOS!S523)</f>
        <v>18.63</v>
      </c>
    </row>
    <row r="296" spans="1:19" x14ac:dyDescent="0.2">
      <c r="A296" s="35">
        <v>44122</v>
      </c>
      <c r="B296" s="48">
        <f>IF(DADOS!B524="","",DADOS!B524)</f>
        <v>101.4</v>
      </c>
      <c r="C296" s="48">
        <f>IF(DADOS!C524="","",DADOS!C524)</f>
        <v>30.27</v>
      </c>
      <c r="D296" s="48">
        <f>IF(DADOS!D524="","",DADOS!D524)</f>
        <v>23.65</v>
      </c>
      <c r="E296" s="48">
        <f>IF(DADOS!E524="","",DADOS!E524)</f>
        <v>17.850000000000001</v>
      </c>
      <c r="F296" s="48">
        <f>IF(DADOS!F524="","",DADOS!F524)</f>
        <v>84.3</v>
      </c>
      <c r="G296" s="48">
        <f>IF(DADOS!G524="","",DADOS!G524)</f>
        <v>58.13</v>
      </c>
      <c r="H296" s="48">
        <f>IF(DADOS!H524="","",DADOS!H524)</f>
        <v>35.04</v>
      </c>
      <c r="I296" s="48">
        <f>IF(DADOS!I524="","",DADOS!I524)</f>
        <v>1.6393789999999999</v>
      </c>
      <c r="J296" s="48">
        <f>IF(DADOS!J524="","",DADOS!J524)</f>
        <v>2.984442</v>
      </c>
      <c r="K296" s="48">
        <f>IF(DADOS!K524="","",DADOS!K524)</f>
        <v>1.3450629999999999</v>
      </c>
      <c r="L296" s="48">
        <f>IF(DADOS!L524="","",DADOS!L524)</f>
        <v>16.91</v>
      </c>
      <c r="M296" s="48">
        <f>IF(DADOS!M524="","",DADOS!M524)</f>
        <v>11.58</v>
      </c>
      <c r="N296" s="48">
        <f>IF(DADOS!N524="","",DADOS!N524)</f>
        <v>7.0049999999999999</v>
      </c>
      <c r="O296" s="48">
        <f>IF(DADOS!O524="","",DADOS!O524)</f>
        <v>2.6169150000000001</v>
      </c>
      <c r="P296" s="48">
        <f>IF(DADOS!P524="","",DADOS!P524)</f>
        <v>5.1813820000000002</v>
      </c>
      <c r="Q296" s="48">
        <f>IF(DADOS!Q524="","",DADOS!Q524)</f>
        <v>111.47320000000001</v>
      </c>
      <c r="R296" s="48">
        <f>IF(DADOS!R524="","",DADOS!R524)</f>
        <v>0</v>
      </c>
      <c r="S296" s="48">
        <f>IF(DADOS!S524="","",DADOS!S524)</f>
        <v>24.61</v>
      </c>
    </row>
    <row r="297" spans="1:19" x14ac:dyDescent="0.2">
      <c r="A297" s="35">
        <v>44123</v>
      </c>
      <c r="B297" s="48">
        <f>IF(DADOS!B525="","",DADOS!B525)</f>
        <v>101.2</v>
      </c>
      <c r="C297" s="48">
        <f>IF(DADOS!C525="","",DADOS!C525)</f>
        <v>32.17</v>
      </c>
      <c r="D297" s="48">
        <f>IF(DADOS!D525="","",DADOS!D525)</f>
        <v>24.91</v>
      </c>
      <c r="E297" s="48">
        <f>IF(DADOS!E525="","",DADOS!E525)</f>
        <v>18.510000000000002</v>
      </c>
      <c r="F297" s="48">
        <f>IF(DADOS!F525="","",DADOS!F525)</f>
        <v>82.2</v>
      </c>
      <c r="G297" s="48">
        <f>IF(DADOS!G525="","",DADOS!G525)</f>
        <v>54.29</v>
      </c>
      <c r="H297" s="48">
        <f>IF(DADOS!H525="","",DADOS!H525)</f>
        <v>33.46</v>
      </c>
      <c r="I297" s="48">
        <f>IF(DADOS!I525="","",DADOS!I525)</f>
        <v>1.6649350000000001</v>
      </c>
      <c r="J297" s="48">
        <f>IF(DADOS!J525="","",DADOS!J525)</f>
        <v>3.2342919999999999</v>
      </c>
      <c r="K297" s="48">
        <f>IF(DADOS!K525="","",DADOS!K525)</f>
        <v>1.5693569999999999</v>
      </c>
      <c r="L297" s="48">
        <f>IF(DADOS!L525="","",DADOS!L525)</f>
        <v>19.57</v>
      </c>
      <c r="M297" s="48">
        <f>IF(DADOS!M525="","",DADOS!M525)</f>
        <v>11.89</v>
      </c>
      <c r="N297" s="48">
        <f>IF(DADOS!N525="","",DADOS!N525)</f>
        <v>6.77</v>
      </c>
      <c r="O297" s="48">
        <f>IF(DADOS!O525="","",DADOS!O525)</f>
        <v>2.4180760000000001</v>
      </c>
      <c r="P297" s="48">
        <f>IF(DADOS!P525="","",DADOS!P525)</f>
        <v>5.5275379999999998</v>
      </c>
      <c r="Q297" s="48">
        <f>IF(DADOS!Q525="","",DADOS!Q525)</f>
        <v>130.1206</v>
      </c>
      <c r="R297" s="48">
        <f>IF(DADOS!R525="","",DADOS!R525)</f>
        <v>0</v>
      </c>
      <c r="S297" s="48">
        <f>IF(DADOS!S525="","",DADOS!S525)</f>
        <v>22.03</v>
      </c>
    </row>
    <row r="298" spans="1:19" x14ac:dyDescent="0.2">
      <c r="A298" s="35">
        <v>44124</v>
      </c>
      <c r="B298" s="48">
        <f>IF(DADOS!B526="","",DADOS!B526)</f>
        <v>101.4</v>
      </c>
      <c r="C298" s="48">
        <f>IF(DADOS!C526="","",DADOS!C526)</f>
        <v>34.92</v>
      </c>
      <c r="D298" s="48">
        <f>IF(DADOS!D526="","",DADOS!D526)</f>
        <v>27.06</v>
      </c>
      <c r="E298" s="48">
        <f>IF(DADOS!E526="","",DADOS!E526)</f>
        <v>20.45</v>
      </c>
      <c r="F298" s="48">
        <f>IF(DADOS!F526="","",DADOS!F526)</f>
        <v>80.400000000000006</v>
      </c>
      <c r="G298" s="48">
        <f>IF(DADOS!G526="","",DADOS!G526)</f>
        <v>54.89</v>
      </c>
      <c r="H298" s="48">
        <f>IF(DADOS!H526="","",DADOS!H526)</f>
        <v>30.88</v>
      </c>
      <c r="I298" s="48">
        <f>IF(DADOS!I526="","",DADOS!I526)</f>
        <v>1.892908</v>
      </c>
      <c r="J298" s="48">
        <f>IF(DADOS!J526="","",DADOS!J526)</f>
        <v>3.6932779999999998</v>
      </c>
      <c r="K298" s="48">
        <f>IF(DADOS!K526="","",DADOS!K526)</f>
        <v>1.80037</v>
      </c>
      <c r="L298" s="48">
        <f>IF(DADOS!L526="","",DADOS!L526)</f>
        <v>19.71</v>
      </c>
      <c r="M298" s="48">
        <f>IF(DADOS!M526="","",DADOS!M526)</f>
        <v>15.22</v>
      </c>
      <c r="N298" s="48">
        <f>IF(DADOS!N526="","",DADOS!N526)</f>
        <v>12.02</v>
      </c>
      <c r="O298" s="48">
        <f>IF(DADOS!O526="","",DADOS!O526)</f>
        <v>2.715328</v>
      </c>
      <c r="P298" s="48">
        <f>IF(DADOS!P526="","",DADOS!P526)</f>
        <v>6.1968949999999996</v>
      </c>
      <c r="Q298" s="48">
        <f>IF(DADOS!Q526="","",DADOS!Q526)</f>
        <v>104.71980000000001</v>
      </c>
      <c r="R298" s="48">
        <f>IF(DADOS!R526="","",DADOS!R526)</f>
        <v>0</v>
      </c>
      <c r="S298" s="48">
        <f>IF(DADOS!S526="","",DADOS!S526)</f>
        <v>24.65</v>
      </c>
    </row>
    <row r="299" spans="1:19" x14ac:dyDescent="0.2">
      <c r="A299" s="35">
        <v>44125</v>
      </c>
      <c r="B299" s="48">
        <f>IF(DADOS!B527="","",DADOS!B527)</f>
        <v>101.6</v>
      </c>
      <c r="C299" s="48">
        <f>IF(DADOS!C527="","",DADOS!C527)</f>
        <v>34.270000000000003</v>
      </c>
      <c r="D299" s="48">
        <f>IF(DADOS!D527="","",DADOS!D527)</f>
        <v>26.76</v>
      </c>
      <c r="E299" s="48">
        <f>IF(DADOS!E527="","",DADOS!E527)</f>
        <v>19.97</v>
      </c>
      <c r="F299" s="48">
        <f>IF(DADOS!F527="","",DADOS!F527)</f>
        <v>87.5</v>
      </c>
      <c r="G299" s="48">
        <f>IF(DADOS!G527="","",DADOS!G527)</f>
        <v>58.39</v>
      </c>
      <c r="H299" s="48">
        <f>IF(DADOS!H527="","",DADOS!H527)</f>
        <v>32.68</v>
      </c>
      <c r="I299" s="48">
        <f>IF(DADOS!I527="","",DADOS!I527)</f>
        <v>1.963465</v>
      </c>
      <c r="J299" s="48">
        <f>IF(DADOS!J527="","",DADOS!J527)</f>
        <v>3.6192030000000002</v>
      </c>
      <c r="K299" s="48">
        <f>IF(DADOS!K527="","",DADOS!K527)</f>
        <v>1.6557379999999999</v>
      </c>
      <c r="L299" s="48">
        <f>IF(DADOS!L527="","",DADOS!L527)</f>
        <v>20.67</v>
      </c>
      <c r="M299" s="48">
        <f>IF(DADOS!M527="","",DADOS!M527)</f>
        <v>16.14</v>
      </c>
      <c r="N299" s="48">
        <f>IF(DADOS!N527="","",DADOS!N527)</f>
        <v>12.35</v>
      </c>
      <c r="O299" s="48">
        <f>IF(DADOS!O527="","",DADOS!O527)</f>
        <v>2.2615780000000001</v>
      </c>
      <c r="P299" s="48">
        <f>IF(DADOS!P527="","",DADOS!P527)</f>
        <v>5.1338840000000001</v>
      </c>
      <c r="Q299" s="48">
        <f>IF(DADOS!Q527="","",DADOS!Q527)</f>
        <v>103.8648</v>
      </c>
      <c r="R299" s="48">
        <f>IF(DADOS!R527="","",DADOS!R527)</f>
        <v>1</v>
      </c>
      <c r="S299" s="48">
        <f>IF(DADOS!S527="","",DADOS!S527)</f>
        <v>26.73</v>
      </c>
    </row>
    <row r="300" spans="1:19" x14ac:dyDescent="0.2">
      <c r="A300" s="35">
        <v>44126</v>
      </c>
      <c r="B300" s="48">
        <f>IF(DADOS!B528="","",DADOS!B528)</f>
        <v>101.6</v>
      </c>
      <c r="C300" s="48">
        <f>IF(DADOS!C528="","",DADOS!C528)</f>
        <v>34.729999999999997</v>
      </c>
      <c r="D300" s="48">
        <f>IF(DADOS!D528="","",DADOS!D528)</f>
        <v>27.68</v>
      </c>
      <c r="E300" s="48">
        <f>IF(DADOS!E528="","",DADOS!E528)</f>
        <v>21.04</v>
      </c>
      <c r="F300" s="48">
        <f>IF(DADOS!F528="","",DADOS!F528)</f>
        <v>87.9</v>
      </c>
      <c r="G300" s="48">
        <f>IF(DADOS!G528="","",DADOS!G528)</f>
        <v>58.19</v>
      </c>
      <c r="H300" s="48">
        <f>IF(DADOS!H528="","",DADOS!H528)</f>
        <v>29.98</v>
      </c>
      <c r="I300" s="48">
        <f>IF(DADOS!I528="","",DADOS!I528)</f>
        <v>2.0682170000000002</v>
      </c>
      <c r="J300" s="48">
        <f>IF(DADOS!J528="","",DADOS!J528)</f>
        <v>3.7995380000000001</v>
      </c>
      <c r="K300" s="48">
        <f>IF(DADOS!K528="","",DADOS!K528)</f>
        <v>1.7313210000000001</v>
      </c>
      <c r="L300" s="48">
        <f>IF(DADOS!L528="","",DADOS!L528)</f>
        <v>23.23</v>
      </c>
      <c r="M300" s="48">
        <f>IF(DADOS!M528="","",DADOS!M528)</f>
        <v>17.43</v>
      </c>
      <c r="N300" s="48">
        <f>IF(DADOS!N528="","",DADOS!N528)</f>
        <v>10.72</v>
      </c>
      <c r="O300" s="48">
        <f>IF(DADOS!O528="","",DADOS!O528)</f>
        <v>2.2726350000000002</v>
      </c>
      <c r="P300" s="48">
        <f>IF(DADOS!P528="","",DADOS!P528)</f>
        <v>5.1654280000000004</v>
      </c>
      <c r="Q300" s="48">
        <f>IF(DADOS!Q528="","",DADOS!Q528)</f>
        <v>104.6422</v>
      </c>
      <c r="R300" s="48">
        <f>IF(DADOS!R528="","",DADOS!R528)</f>
        <v>0</v>
      </c>
      <c r="S300" s="48">
        <f>IF(DADOS!S528="","",DADOS!S528)</f>
        <v>24.62</v>
      </c>
    </row>
    <row r="301" spans="1:19" x14ac:dyDescent="0.2">
      <c r="A301" s="35">
        <v>44127</v>
      </c>
      <c r="B301" s="48">
        <f>IF(DADOS!B529="","",DADOS!B529)</f>
        <v>101.6</v>
      </c>
      <c r="C301" s="48">
        <f>IF(DADOS!C529="","",DADOS!C529)</f>
        <v>34.35</v>
      </c>
      <c r="D301" s="48">
        <f>IF(DADOS!D529="","",DADOS!D529)</f>
        <v>27.39</v>
      </c>
      <c r="E301" s="48">
        <f>IF(DADOS!E529="","",DADOS!E529)</f>
        <v>20.89</v>
      </c>
      <c r="F301" s="48">
        <f>IF(DADOS!F529="","",DADOS!F529)</f>
        <v>70.56</v>
      </c>
      <c r="G301" s="48">
        <f>IF(DADOS!G529="","",DADOS!G529)</f>
        <v>47.46</v>
      </c>
      <c r="H301" s="48">
        <f>IF(DADOS!H529="","",DADOS!H529)</f>
        <v>25.08</v>
      </c>
      <c r="I301" s="48">
        <f>IF(DADOS!I529="","",DADOS!I529)</f>
        <v>1.6593869999999999</v>
      </c>
      <c r="J301" s="48">
        <f>IF(DADOS!J529="","",DADOS!J529)</f>
        <v>3.7313149999999999</v>
      </c>
      <c r="K301" s="48">
        <f>IF(DADOS!K529="","",DADOS!K529)</f>
        <v>2.0719280000000002</v>
      </c>
      <c r="L301" s="48">
        <f>IF(DADOS!L529="","",DADOS!L529)</f>
        <v>17.809999999999999</v>
      </c>
      <c r="M301" s="48">
        <f>IF(DADOS!M529="","",DADOS!M529)</f>
        <v>11.86</v>
      </c>
      <c r="N301" s="48">
        <f>IF(DADOS!N529="","",DADOS!N529)</f>
        <v>6.1740000000000004</v>
      </c>
      <c r="O301" s="48">
        <f>IF(DADOS!O529="","",DADOS!O529)</f>
        <v>3.4262800000000002</v>
      </c>
      <c r="P301" s="48">
        <f>IF(DADOS!P529="","",DADOS!P529)</f>
        <v>6.4188910000000003</v>
      </c>
      <c r="Q301" s="48">
        <f>IF(DADOS!Q529="","",DADOS!Q529)</f>
        <v>111.9139</v>
      </c>
      <c r="R301" s="48">
        <f>IF(DADOS!R529="","",DADOS!R529)</f>
        <v>0</v>
      </c>
      <c r="S301" s="48">
        <f>IF(DADOS!S529="","",DADOS!S529)</f>
        <v>26.81</v>
      </c>
    </row>
    <row r="302" spans="1:19" x14ac:dyDescent="0.2">
      <c r="A302" s="35">
        <v>44128</v>
      </c>
      <c r="B302" s="48">
        <f>IF(DADOS!B530="","",DADOS!B530)</f>
        <v>101.3</v>
      </c>
      <c r="C302" s="48">
        <f>IF(DADOS!C530="","",DADOS!C530)</f>
        <v>34.200000000000003</v>
      </c>
      <c r="D302" s="48">
        <f>IF(DADOS!D530="","",DADOS!D530)</f>
        <v>26.41</v>
      </c>
      <c r="E302" s="48">
        <f>IF(DADOS!E530="","",DADOS!E530)</f>
        <v>20.96</v>
      </c>
      <c r="F302" s="48">
        <f>IF(DADOS!F530="","",DADOS!F530)</f>
        <v>83</v>
      </c>
      <c r="G302" s="48">
        <f>IF(DADOS!G530="","",DADOS!G530)</f>
        <v>56.08</v>
      </c>
      <c r="H302" s="48">
        <f>IF(DADOS!H530="","",DADOS!H530)</f>
        <v>32.549999999999997</v>
      </c>
      <c r="I302" s="48">
        <f>IF(DADOS!I530="","",DADOS!I530)</f>
        <v>1.8924240000000001</v>
      </c>
      <c r="J302" s="48">
        <f>IF(DADOS!J530="","",DADOS!J530)</f>
        <v>3.5128629999999998</v>
      </c>
      <c r="K302" s="48">
        <f>IF(DADOS!K530="","",DADOS!K530)</f>
        <v>1.620439</v>
      </c>
      <c r="L302" s="48">
        <f>IF(DADOS!L530="","",DADOS!L530)</f>
        <v>20.85</v>
      </c>
      <c r="M302" s="48">
        <f>IF(DADOS!M530="","",DADOS!M530)</f>
        <v>15.1</v>
      </c>
      <c r="N302" s="48">
        <f>IF(DADOS!N530="","",DADOS!N530)</f>
        <v>10.16</v>
      </c>
      <c r="O302" s="48">
        <f>IF(DADOS!O530="","",DADOS!O530)</f>
        <v>3.5031650000000001</v>
      </c>
      <c r="P302" s="48">
        <f>IF(DADOS!P530="","",DADOS!P530)</f>
        <v>6.8877199999999998</v>
      </c>
      <c r="Q302" s="48">
        <f>IF(DADOS!Q530="","",DADOS!Q530)</f>
        <v>104.6798</v>
      </c>
      <c r="R302" s="48">
        <f>IF(DADOS!R530="","",DADOS!R530)</f>
        <v>0</v>
      </c>
      <c r="S302" s="48">
        <f>IF(DADOS!S530="","",DADOS!S530)</f>
        <v>23.9</v>
      </c>
    </row>
    <row r="303" spans="1:19" x14ac:dyDescent="0.2">
      <c r="A303" s="35">
        <v>44129</v>
      </c>
      <c r="B303" s="48">
        <f>IF(DADOS!B531="","",DADOS!B531)</f>
        <v>101.1</v>
      </c>
      <c r="C303" s="48">
        <f>IF(DADOS!C531="","",DADOS!C531)</f>
        <v>33.79</v>
      </c>
      <c r="D303" s="48">
        <f>IF(DADOS!D531="","",DADOS!D531)</f>
        <v>26.68</v>
      </c>
      <c r="E303" s="48">
        <f>IF(DADOS!E531="","",DADOS!E531)</f>
        <v>20.62</v>
      </c>
      <c r="F303" s="48">
        <f>IF(DADOS!F531="","",DADOS!F531)</f>
        <v>94.2</v>
      </c>
      <c r="G303" s="48">
        <f>IF(DADOS!G531="","",DADOS!G531)</f>
        <v>64.73</v>
      </c>
      <c r="H303" s="48">
        <f>IF(DADOS!H531="","",DADOS!H531)</f>
        <v>35.83</v>
      </c>
      <c r="I303" s="48">
        <f>IF(DADOS!I531="","",DADOS!I531)</f>
        <v>2.1791930000000002</v>
      </c>
      <c r="J303" s="48">
        <f>IF(DADOS!J531="","",DADOS!J531)</f>
        <v>3.5800540000000001</v>
      </c>
      <c r="K303" s="48">
        <f>IF(DADOS!K531="","",DADOS!K531)</f>
        <v>1.4008620000000001</v>
      </c>
      <c r="L303" s="48">
        <f>IF(DADOS!L531="","",DADOS!L531)</f>
        <v>22.33</v>
      </c>
      <c r="M303" s="48">
        <f>IF(DADOS!M531="","",DADOS!M531)</f>
        <v>18.829999999999998</v>
      </c>
      <c r="N303" s="48">
        <f>IF(DADOS!N531="","",DADOS!N531)</f>
        <v>13.25</v>
      </c>
      <c r="O303" s="48">
        <f>IF(DADOS!O531="","",DADOS!O531)</f>
        <v>2.2355459999999998</v>
      </c>
      <c r="P303" s="48">
        <f>IF(DADOS!P531="","",DADOS!P531)</f>
        <v>5.4621149999999998</v>
      </c>
      <c r="Q303" s="48">
        <f>IF(DADOS!Q531="","",DADOS!Q531)</f>
        <v>111.2047</v>
      </c>
      <c r="R303" s="48">
        <f>IF(DADOS!R531="","",DADOS!R531)</f>
        <v>0</v>
      </c>
      <c r="S303" s="48">
        <f>IF(DADOS!S531="","",DADOS!S531)</f>
        <v>23.05</v>
      </c>
    </row>
    <row r="304" spans="1:19" x14ac:dyDescent="0.2">
      <c r="A304" s="35">
        <v>44130</v>
      </c>
      <c r="B304" s="48">
        <f>IF(DADOS!B532="","",DADOS!B532)</f>
        <v>100.9</v>
      </c>
      <c r="C304" s="48">
        <f>IF(DADOS!C532="","",DADOS!C532)</f>
        <v>35.6</v>
      </c>
      <c r="D304" s="48">
        <f>IF(DADOS!D532="","",DADOS!D532)</f>
        <v>27.99</v>
      </c>
      <c r="E304" s="48">
        <f>IF(DADOS!E532="","",DADOS!E532)</f>
        <v>20.84</v>
      </c>
      <c r="F304" s="48">
        <f>IF(DADOS!F532="","",DADOS!F532)</f>
        <v>92.2</v>
      </c>
      <c r="G304" s="48">
        <f>IF(DADOS!G532="","",DADOS!G532)</f>
        <v>59.46</v>
      </c>
      <c r="H304" s="48">
        <f>IF(DADOS!H532="","",DADOS!H532)</f>
        <v>32.17</v>
      </c>
      <c r="I304" s="48">
        <f>IF(DADOS!I532="","",DADOS!I532)</f>
        <v>2.1246740000000002</v>
      </c>
      <c r="J304" s="48">
        <f>IF(DADOS!J532="","",DADOS!J532)</f>
        <v>3.9010859999999998</v>
      </c>
      <c r="K304" s="48">
        <f>IF(DADOS!K532="","",DADOS!K532)</f>
        <v>1.7764120000000001</v>
      </c>
      <c r="L304" s="48">
        <f>IF(DADOS!L532="","",DADOS!L532)</f>
        <v>22.03</v>
      </c>
      <c r="M304" s="48">
        <f>IF(DADOS!M532="","",DADOS!M532)</f>
        <v>18.16</v>
      </c>
      <c r="N304" s="48">
        <f>IF(DADOS!N532="","",DADOS!N532)</f>
        <v>13.4</v>
      </c>
      <c r="O304" s="48">
        <f>IF(DADOS!O532="","",DADOS!O532)</f>
        <v>2.2614540000000001</v>
      </c>
      <c r="P304" s="48">
        <f>IF(DADOS!P532="","",DADOS!P532)</f>
        <v>4.7893350000000003</v>
      </c>
      <c r="Q304" s="48">
        <f>IF(DADOS!Q532="","",DADOS!Q532)</f>
        <v>70.257350000000002</v>
      </c>
      <c r="R304" s="48">
        <f>IF(DADOS!R532="","",DADOS!R532)</f>
        <v>0</v>
      </c>
      <c r="S304" s="48">
        <f>IF(DADOS!S532="","",DADOS!S532)</f>
        <v>24.85</v>
      </c>
    </row>
    <row r="305" spans="1:19" x14ac:dyDescent="0.2">
      <c r="A305" s="35">
        <v>44131</v>
      </c>
      <c r="B305" s="48">
        <f>IF(DADOS!B533="","",DADOS!B533)</f>
        <v>101</v>
      </c>
      <c r="C305" s="48">
        <f>IF(DADOS!C533="","",DADOS!C533)</f>
        <v>26.67</v>
      </c>
      <c r="D305" s="48">
        <f>IF(DADOS!D533="","",DADOS!D533)</f>
        <v>22.6</v>
      </c>
      <c r="E305" s="48">
        <f>IF(DADOS!E533="","",DADOS!E533)</f>
        <v>19.559999999999999</v>
      </c>
      <c r="F305" s="48">
        <f>IF(DADOS!F533="","",DADOS!F533)</f>
        <v>99.6</v>
      </c>
      <c r="G305" s="48">
        <f>IF(DADOS!G533="","",DADOS!G533)</f>
        <v>79.62</v>
      </c>
      <c r="H305" s="48">
        <f>IF(DADOS!H533="","",DADOS!H533)</f>
        <v>58.26</v>
      </c>
      <c r="I305" s="48">
        <f>IF(DADOS!I533="","",DADOS!I533)</f>
        <v>2.1656149999999998</v>
      </c>
      <c r="J305" s="48">
        <f>IF(DADOS!J533="","",DADOS!J533)</f>
        <v>2.7536489999999998</v>
      </c>
      <c r="K305" s="48">
        <f>IF(DADOS!K533="","",DADOS!K533)</f>
        <v>0.5880341</v>
      </c>
      <c r="L305" s="48">
        <f>IF(DADOS!L533="","",DADOS!L533)</f>
        <v>22.44</v>
      </c>
      <c r="M305" s="48">
        <f>IF(DADOS!M533="","",DADOS!M533)</f>
        <v>18.670000000000002</v>
      </c>
      <c r="N305" s="48">
        <f>IF(DADOS!N533="","",DADOS!N533)</f>
        <v>13.93</v>
      </c>
      <c r="O305" s="48">
        <f>IF(DADOS!O533="","",DADOS!O533)</f>
        <v>3.7557109999999998</v>
      </c>
      <c r="P305" s="48">
        <f>IF(DADOS!P533="","",DADOS!P533)</f>
        <v>7.6438030000000001</v>
      </c>
      <c r="Q305" s="48">
        <f>IF(DADOS!Q533="","",DADOS!Q533)</f>
        <v>160.58240000000001</v>
      </c>
      <c r="R305" s="48">
        <f>IF(DADOS!R533="","",DADOS!R533)</f>
        <v>15.6</v>
      </c>
      <c r="S305" s="48">
        <f>IF(DADOS!S533="","",DADOS!S533)</f>
        <v>6.3680000000000003</v>
      </c>
    </row>
    <row r="306" spans="1:19" x14ac:dyDescent="0.2">
      <c r="A306" s="35">
        <v>44132</v>
      </c>
      <c r="B306" s="48">
        <f>IF(DADOS!B534="","",DADOS!B534)</f>
        <v>100.8</v>
      </c>
      <c r="C306" s="48">
        <f>IF(DADOS!C534="","",DADOS!C534)</f>
        <v>29.45</v>
      </c>
      <c r="D306" s="48">
        <f>IF(DADOS!D534="","",DADOS!D534)</f>
        <v>23.42</v>
      </c>
      <c r="E306" s="48">
        <f>IF(DADOS!E534="","",DADOS!E534)</f>
        <v>18.84</v>
      </c>
      <c r="F306" s="48">
        <f>IF(DADOS!F534="","",DADOS!F534)</f>
        <v>94.1</v>
      </c>
      <c r="G306" s="48">
        <f>IF(DADOS!G534="","",DADOS!G534)</f>
        <v>63.75</v>
      </c>
      <c r="H306" s="48">
        <f>IF(DADOS!H534="","",DADOS!H534)</f>
        <v>31.33</v>
      </c>
      <c r="I306" s="48">
        <f>IF(DADOS!I534="","",DADOS!I534)</f>
        <v>1.750521</v>
      </c>
      <c r="J306" s="48">
        <f>IF(DADOS!J534="","",DADOS!J534)</f>
        <v>2.935603</v>
      </c>
      <c r="K306" s="48">
        <f>IF(DADOS!K534="","",DADOS!K534)</f>
        <v>1.1850810000000001</v>
      </c>
      <c r="L306" s="48">
        <f>IF(DADOS!L534="","",DADOS!L534)</f>
        <v>19.829999999999998</v>
      </c>
      <c r="M306" s="48">
        <f>IF(DADOS!M534="","",DADOS!M534)</f>
        <v>12.96</v>
      </c>
      <c r="N306" s="48">
        <f>IF(DADOS!N534="","",DADOS!N534)</f>
        <v>5.1050000000000004</v>
      </c>
      <c r="O306" s="48">
        <f>IF(DADOS!O534="","",DADOS!O534)</f>
        <v>2.6148729999999998</v>
      </c>
      <c r="P306" s="48">
        <f>IF(DADOS!P534="","",DADOS!P534)</f>
        <v>4.3646469999999997</v>
      </c>
      <c r="Q306" s="48">
        <f>IF(DADOS!Q534="","",DADOS!Q534)</f>
        <v>255.7535</v>
      </c>
      <c r="R306" s="48">
        <f>IF(DADOS!R534="","",DADOS!R534)</f>
        <v>0</v>
      </c>
      <c r="S306" s="48">
        <f>IF(DADOS!S534="","",DADOS!S534)</f>
        <v>27.81</v>
      </c>
    </row>
    <row r="307" spans="1:19" x14ac:dyDescent="0.2">
      <c r="A307" s="35">
        <v>44133</v>
      </c>
      <c r="B307" s="48">
        <f>IF(DADOS!B535="","",DADOS!B535)</f>
        <v>100.9</v>
      </c>
      <c r="C307" s="48">
        <f>IF(DADOS!C535="","",DADOS!C535)</f>
        <v>33.130000000000003</v>
      </c>
      <c r="D307" s="48">
        <f>IF(DADOS!D535="","",DADOS!D535)</f>
        <v>24.05</v>
      </c>
      <c r="E307" s="48">
        <f>IF(DADOS!E535="","",DADOS!E535)</f>
        <v>14.67</v>
      </c>
      <c r="F307" s="48">
        <f>IF(DADOS!F535="","",DADOS!F535)</f>
        <v>96.5</v>
      </c>
      <c r="G307" s="48">
        <f>IF(DADOS!G535="","",DADOS!G535)</f>
        <v>57.43</v>
      </c>
      <c r="H307" s="48">
        <f>IF(DADOS!H535="","",DADOS!H535)</f>
        <v>22.93</v>
      </c>
      <c r="I307" s="48">
        <f>IF(DADOS!I535="","",DADOS!I535)</f>
        <v>1.5480419999999999</v>
      </c>
      <c r="J307" s="48">
        <f>IF(DADOS!J535="","",DADOS!J535)</f>
        <v>3.1748940000000001</v>
      </c>
      <c r="K307" s="48">
        <f>IF(DADOS!K535="","",DADOS!K535)</f>
        <v>1.626852</v>
      </c>
      <c r="L307" s="48">
        <f>IF(DADOS!L535="","",DADOS!L535)</f>
        <v>17.28</v>
      </c>
      <c r="M307" s="48">
        <f>IF(DADOS!M535="","",DADOS!M535)</f>
        <v>10.11</v>
      </c>
      <c r="N307" s="48">
        <f>IF(DADOS!N535="","",DADOS!N535)</f>
        <v>2.391</v>
      </c>
      <c r="O307" s="48">
        <f>IF(DADOS!O535="","",DADOS!O535)</f>
        <v>1.2188369999999999</v>
      </c>
      <c r="P307" s="48">
        <f>IF(DADOS!P535="","",DADOS!P535)</f>
        <v>2.6625209999999999</v>
      </c>
      <c r="Q307" s="48">
        <f>IF(DADOS!Q535="","",DADOS!Q535)</f>
        <v>192.81460000000001</v>
      </c>
      <c r="R307" s="48">
        <f>IF(DADOS!R535="","",DADOS!R535)</f>
        <v>0</v>
      </c>
      <c r="S307" s="48">
        <f>IF(DADOS!S535="","",DADOS!S535)</f>
        <v>29.1</v>
      </c>
    </row>
    <row r="308" spans="1:19" x14ac:dyDescent="0.2">
      <c r="A308" s="35">
        <v>44134</v>
      </c>
      <c r="B308" s="48">
        <f>IF(DADOS!B536="","",DADOS!B536)</f>
        <v>101.5</v>
      </c>
      <c r="C308" s="48">
        <f>IF(DADOS!C536="","",DADOS!C536)</f>
        <v>23.96</v>
      </c>
      <c r="D308" s="48">
        <f>IF(DADOS!D536="","",DADOS!D536)</f>
        <v>20.04</v>
      </c>
      <c r="E308" s="48">
        <f>IF(DADOS!E536="","",DADOS!E536)</f>
        <v>18.09</v>
      </c>
      <c r="F308" s="48">
        <f>IF(DADOS!F536="","",DADOS!F536)</f>
        <v>99.7</v>
      </c>
      <c r="G308" s="48">
        <f>IF(DADOS!G536="","",DADOS!G536)</f>
        <v>89.2</v>
      </c>
      <c r="H308" s="48">
        <f>IF(DADOS!H536="","",DADOS!H536)</f>
        <v>46.23</v>
      </c>
      <c r="I308" s="48">
        <f>IF(DADOS!I536="","",DADOS!I536)</f>
        <v>2.0860759999999998</v>
      </c>
      <c r="J308" s="48">
        <f>IF(DADOS!J536="","",DADOS!J536)</f>
        <v>2.348509</v>
      </c>
      <c r="K308" s="48">
        <f>IF(DADOS!K536="","",DADOS!K536)</f>
        <v>0.26243230000000001</v>
      </c>
      <c r="L308" s="48">
        <f>IF(DADOS!L536="","",DADOS!L536)</f>
        <v>20.9</v>
      </c>
      <c r="M308" s="48">
        <f>IF(DADOS!M536="","",DADOS!M536)</f>
        <v>17.649999999999999</v>
      </c>
      <c r="N308" s="48">
        <f>IF(DADOS!N536="","",DADOS!N536)</f>
        <v>7.101</v>
      </c>
      <c r="O308" s="48">
        <f>IF(DADOS!O536="","",DADOS!O536)</f>
        <v>2.7474539999999998</v>
      </c>
      <c r="P308" s="48">
        <f>IF(DADOS!P536="","",DADOS!P536)</f>
        <v>6.7659710000000004</v>
      </c>
      <c r="Q308" s="48">
        <f>IF(DADOS!Q536="","",DADOS!Q536)</f>
        <v>197.3997</v>
      </c>
      <c r="R308" s="48">
        <f>IF(DADOS!R536="","",DADOS!R536)</f>
        <v>10</v>
      </c>
      <c r="S308" s="48">
        <f>IF(DADOS!S536="","",DADOS!S536)</f>
        <v>3.7730000000000001</v>
      </c>
    </row>
    <row r="309" spans="1:19" x14ac:dyDescent="0.2">
      <c r="A309" s="35">
        <v>44135</v>
      </c>
      <c r="B309" s="48">
        <f>IF(DADOS!B537="","",DADOS!B537)</f>
        <v>101.8</v>
      </c>
      <c r="C309" s="48">
        <f>IF(DADOS!C537="","",DADOS!C537)</f>
        <v>25.93</v>
      </c>
      <c r="D309" s="48">
        <f>IF(DADOS!D537="","",DADOS!D537)</f>
        <v>20.399999999999999</v>
      </c>
      <c r="E309" s="48">
        <f>IF(DADOS!E537="","",DADOS!E537)</f>
        <v>17.7</v>
      </c>
      <c r="F309" s="48">
        <f>IF(DADOS!F537="","",DADOS!F537)</f>
        <v>95.1</v>
      </c>
      <c r="G309" s="48">
        <f>IF(DADOS!G537="","",DADOS!G537)</f>
        <v>82.7</v>
      </c>
      <c r="H309" s="48">
        <f>IF(DADOS!H537="","",DADOS!H537)</f>
        <v>66.56</v>
      </c>
      <c r="I309" s="48">
        <f>IF(DADOS!I537="","",DADOS!I537)</f>
        <v>1.974769</v>
      </c>
      <c r="J309" s="48">
        <f>IF(DADOS!J537="","",DADOS!J537)</f>
        <v>2.418936</v>
      </c>
      <c r="K309" s="48">
        <f>IF(DADOS!K537="","",DADOS!K537)</f>
        <v>0.44416729999999999</v>
      </c>
      <c r="L309" s="48">
        <f>IF(DADOS!L537="","",DADOS!L537)</f>
        <v>22.1</v>
      </c>
      <c r="M309" s="48">
        <f>IF(DADOS!M537="","",DADOS!M537)</f>
        <v>16.28</v>
      </c>
      <c r="N309" s="48">
        <f>IF(DADOS!N537="","",DADOS!N537)</f>
        <v>11.85</v>
      </c>
      <c r="O309" s="48">
        <f>IF(DADOS!O537="","",DADOS!O537)</f>
        <v>2.618741</v>
      </c>
      <c r="P309" s="48">
        <f>IF(DADOS!P537="","",DADOS!P537)</f>
        <v>4.6994300000000004</v>
      </c>
      <c r="Q309" s="48">
        <f>IF(DADOS!Q537="","",DADOS!Q537)</f>
        <v>143.11799999999999</v>
      </c>
      <c r="R309" s="48">
        <f>IF(DADOS!R537="","",DADOS!R537)</f>
        <v>0</v>
      </c>
      <c r="S309" s="48">
        <f>IF(DADOS!S537="","",DADOS!S537)</f>
        <v>13.52</v>
      </c>
    </row>
    <row r="310" spans="1:19" x14ac:dyDescent="0.2">
      <c r="A310" s="35">
        <v>44136</v>
      </c>
      <c r="B310" s="48">
        <f>IF(DADOS!B562="","",DADOS!B562)</f>
        <v>101.6</v>
      </c>
      <c r="C310" s="48">
        <f>IF(DADOS!C562="","",DADOS!C562)</f>
        <v>29.73</v>
      </c>
      <c r="D310" s="48">
        <f>IF(DADOS!D562="","",DADOS!D562)</f>
        <v>22.51</v>
      </c>
      <c r="E310" s="48">
        <f>IF(DADOS!E562="","",DADOS!E562)</f>
        <v>15.64</v>
      </c>
      <c r="F310" s="48">
        <f>IF(DADOS!F562="","",DADOS!F562)</f>
        <v>87.7</v>
      </c>
      <c r="G310" s="48">
        <f>IF(DADOS!G562="","",DADOS!G562)</f>
        <v>63.01</v>
      </c>
      <c r="H310" s="48">
        <f>IF(DADOS!H562="","",DADOS!H562)</f>
        <v>36.36</v>
      </c>
      <c r="I310" s="48">
        <f>IF(DADOS!I562="","",DADOS!I562)</f>
        <v>1.659503</v>
      </c>
      <c r="J310" s="48">
        <f>IF(DADOS!J562="","",DADOS!J562)</f>
        <v>2.807375</v>
      </c>
      <c r="K310" s="48">
        <f>IF(DADOS!K562="","",DADOS!K562)</f>
        <v>1.147872</v>
      </c>
      <c r="L310" s="48">
        <f>IF(DADOS!L562="","",DADOS!L562)</f>
        <v>16.98</v>
      </c>
      <c r="M310" s="48">
        <f>IF(DADOS!M562="","",DADOS!M562)</f>
        <v>11.91</v>
      </c>
      <c r="N310" s="48">
        <f>IF(DADOS!N562="","",DADOS!N562)</f>
        <v>9.14</v>
      </c>
      <c r="O310" s="48">
        <f>IF(DADOS!O562="","",DADOS!O562)</f>
        <v>1.9970140000000001</v>
      </c>
      <c r="P310" s="48">
        <f>IF(DADOS!P562="","",DADOS!P562)</f>
        <v>4.2886119999999996</v>
      </c>
      <c r="Q310" s="48">
        <f>IF(DADOS!Q562="","",DADOS!Q562)</f>
        <v>153.4709</v>
      </c>
      <c r="R310" s="48">
        <f>IF(DADOS!R562="","",DADOS!R562)</f>
        <v>0</v>
      </c>
      <c r="S310" s="48">
        <f>IF(DADOS!S562="","",DADOS!S562)</f>
        <v>26.92</v>
      </c>
    </row>
    <row r="311" spans="1:19" x14ac:dyDescent="0.2">
      <c r="A311" s="35">
        <v>44137</v>
      </c>
      <c r="B311" s="48">
        <f>IF(DADOS!B563="","",DADOS!B563)</f>
        <v>101.4</v>
      </c>
      <c r="C311" s="48">
        <f>IF(DADOS!C563="","",DADOS!C563)</f>
        <v>30.18</v>
      </c>
      <c r="D311" s="48">
        <f>IF(DADOS!D563="","",DADOS!D563)</f>
        <v>23.25</v>
      </c>
      <c r="E311" s="48">
        <f>IF(DADOS!E563="","",DADOS!E563)</f>
        <v>17.579999999999998</v>
      </c>
      <c r="F311" s="48">
        <f>IF(DADOS!F563="","",DADOS!F563)</f>
        <v>79</v>
      </c>
      <c r="G311" s="48">
        <f>IF(DADOS!G563="","",DADOS!G563)</f>
        <v>52.78</v>
      </c>
      <c r="H311" s="48">
        <f>IF(DADOS!H563="","",DADOS!H563)</f>
        <v>21.64</v>
      </c>
      <c r="I311" s="48">
        <f>IF(DADOS!I563="","",DADOS!I563)</f>
        <v>1.438347</v>
      </c>
      <c r="J311" s="48">
        <f>IF(DADOS!J563="","",DADOS!J563)</f>
        <v>2.9155820000000001</v>
      </c>
      <c r="K311" s="48">
        <f>IF(DADOS!K563="","",DADOS!K563)</f>
        <v>1.4772350000000001</v>
      </c>
      <c r="L311" s="48">
        <f>IF(DADOS!L563="","",DADOS!L563)</f>
        <v>15.04</v>
      </c>
      <c r="M311" s="48">
        <f>IF(DADOS!M563="","",DADOS!M563)</f>
        <v>8.25</v>
      </c>
      <c r="N311" s="48">
        <f>IF(DADOS!N563="","",DADOS!N563)</f>
        <v>-2.202</v>
      </c>
      <c r="O311" s="48">
        <f>IF(DADOS!O563="","",DADOS!O563)</f>
        <v>2.3164479999999998</v>
      </c>
      <c r="P311" s="48">
        <f>IF(DADOS!P563="","",DADOS!P563)</f>
        <v>4.4360020000000002</v>
      </c>
      <c r="Q311" s="48">
        <f>IF(DADOS!Q563="","",DADOS!Q563)</f>
        <v>127.3492</v>
      </c>
      <c r="R311" s="48">
        <f>IF(DADOS!R563="","",DADOS!R563)</f>
        <v>0</v>
      </c>
      <c r="S311" s="48">
        <f>IF(DADOS!S563="","",DADOS!S563)</f>
        <v>26.85</v>
      </c>
    </row>
    <row r="312" spans="1:19" x14ac:dyDescent="0.2">
      <c r="A312" s="35">
        <v>44138</v>
      </c>
      <c r="B312" s="48">
        <f>IF(DADOS!B564="","",DADOS!B564)</f>
        <v>101.3</v>
      </c>
      <c r="C312" s="48">
        <f>IF(DADOS!C564="","",DADOS!C564)</f>
        <v>29.23</v>
      </c>
      <c r="D312" s="48">
        <f>IF(DADOS!D564="","",DADOS!D564)</f>
        <v>22.21</v>
      </c>
      <c r="E312" s="48">
        <f>IF(DADOS!E564="","",DADOS!E564)</f>
        <v>15.36</v>
      </c>
      <c r="F312" s="48">
        <f>IF(DADOS!F564="","",DADOS!F564)</f>
        <v>78.31</v>
      </c>
      <c r="G312" s="48">
        <f>IF(DADOS!G564="","",DADOS!G564)</f>
        <v>49.35</v>
      </c>
      <c r="H312" s="48">
        <f>IF(DADOS!H564="","",DADOS!H564)</f>
        <v>24.15</v>
      </c>
      <c r="I312" s="48">
        <f>IF(DADOS!I564="","",DADOS!I564)</f>
        <v>1.2602990000000001</v>
      </c>
      <c r="J312" s="48">
        <f>IF(DADOS!J564="","",DADOS!J564)</f>
        <v>2.7480929999999999</v>
      </c>
      <c r="K312" s="48">
        <f>IF(DADOS!K564="","",DADOS!K564)</f>
        <v>1.487795</v>
      </c>
      <c r="L312" s="48">
        <f>IF(DADOS!L564="","",DADOS!L564)</f>
        <v>9.43</v>
      </c>
      <c r="M312" s="48">
        <f>IF(DADOS!M564="","",DADOS!M564)</f>
        <v>5.2460000000000004</v>
      </c>
      <c r="N312" s="48">
        <f>IF(DADOS!N564="","",DADOS!N564)</f>
        <v>-1.278</v>
      </c>
      <c r="O312" s="48">
        <f>IF(DADOS!O564="","",DADOS!O564)</f>
        <v>2.5572840000000001</v>
      </c>
      <c r="P312" s="48">
        <f>IF(DADOS!P564="","",DADOS!P564)</f>
        <v>5.0151339999999998</v>
      </c>
      <c r="Q312" s="48">
        <f>IF(DADOS!Q564="","",DADOS!Q564)</f>
        <v>141.51820000000001</v>
      </c>
      <c r="R312" s="48">
        <f>IF(DADOS!R564="","",DADOS!R564)</f>
        <v>0</v>
      </c>
      <c r="S312" s="48">
        <f>IF(DADOS!S564="","",DADOS!S564)</f>
        <v>28.31</v>
      </c>
    </row>
    <row r="313" spans="1:19" x14ac:dyDescent="0.2">
      <c r="A313" s="35">
        <v>44139</v>
      </c>
      <c r="B313" s="48">
        <f>IF(DADOS!B565="","",DADOS!B565)</f>
        <v>101.4</v>
      </c>
      <c r="C313" s="48">
        <f>IF(DADOS!C565="","",DADOS!C565)</f>
        <v>30.74</v>
      </c>
      <c r="D313" s="48">
        <f>IF(DADOS!D565="","",DADOS!D565)</f>
        <v>23.14</v>
      </c>
      <c r="E313" s="48">
        <f>IF(DADOS!E565="","",DADOS!E565)</f>
        <v>15.27</v>
      </c>
      <c r="F313" s="48">
        <f>IF(DADOS!F565="","",DADOS!F565)</f>
        <v>81.2</v>
      </c>
      <c r="G313" s="48">
        <f>IF(DADOS!G565="","",DADOS!G565)</f>
        <v>46.58</v>
      </c>
      <c r="H313" s="48">
        <f>IF(DADOS!H565="","",DADOS!H565)</f>
        <v>22.41</v>
      </c>
      <c r="I313" s="48">
        <f>IF(DADOS!I565="","",DADOS!I565)</f>
        <v>1.2499670000000001</v>
      </c>
      <c r="J313" s="48">
        <f>IF(DADOS!J565="","",DADOS!J565)</f>
        <v>2.9305319999999999</v>
      </c>
      <c r="K313" s="48">
        <f>IF(DADOS!K565="","",DADOS!K565)</f>
        <v>1.6805650000000001</v>
      </c>
      <c r="L313" s="48">
        <f>IF(DADOS!L565="","",DADOS!L565)</f>
        <v>9.77</v>
      </c>
      <c r="M313" s="48">
        <f>IF(DADOS!M565="","",DADOS!M565)</f>
        <v>5.0679999999999996</v>
      </c>
      <c r="N313" s="48">
        <f>IF(DADOS!N565="","",DADOS!N565)</f>
        <v>-1.3660000000000001</v>
      </c>
      <c r="O313" s="48">
        <f>IF(DADOS!O565="","",DADOS!O565)</f>
        <v>2.1380849999999998</v>
      </c>
      <c r="P313" s="48">
        <f>IF(DADOS!P565="","",DADOS!P565)</f>
        <v>5.198499</v>
      </c>
      <c r="Q313" s="48">
        <f>IF(DADOS!Q565="","",DADOS!Q565)</f>
        <v>170.74109999999999</v>
      </c>
      <c r="R313" s="48">
        <f>IF(DADOS!R565="","",DADOS!R565)</f>
        <v>0</v>
      </c>
      <c r="S313" s="48">
        <f>IF(DADOS!S565="","",DADOS!S565)</f>
        <v>25.81</v>
      </c>
    </row>
    <row r="314" spans="1:19" x14ac:dyDescent="0.2">
      <c r="A314" s="35">
        <v>44140</v>
      </c>
      <c r="B314" s="48">
        <f>IF(DADOS!B566="","",DADOS!B566)</f>
        <v>101.3</v>
      </c>
      <c r="C314" s="48">
        <f>IF(DADOS!C566="","",DADOS!C566)</f>
        <v>31.86</v>
      </c>
      <c r="D314" s="48">
        <f>IF(DADOS!D566="","",DADOS!D566)</f>
        <v>23.7</v>
      </c>
      <c r="E314" s="48">
        <f>IF(DADOS!E566="","",DADOS!E566)</f>
        <v>14.48</v>
      </c>
      <c r="F314" s="48">
        <f>IF(DADOS!F566="","",DADOS!F566)</f>
        <v>87</v>
      </c>
      <c r="G314" s="48">
        <f>IF(DADOS!G566="","",DADOS!G566)</f>
        <v>46.24</v>
      </c>
      <c r="H314" s="48">
        <f>IF(DADOS!H566="","",DADOS!H566)</f>
        <v>20.149999999999999</v>
      </c>
      <c r="I314" s="48">
        <f>IF(DADOS!I566="","",DADOS!I566)</f>
        <v>1.2526949999999999</v>
      </c>
      <c r="J314" s="48">
        <f>IF(DADOS!J566="","",DADOS!J566)</f>
        <v>3.0613009999999998</v>
      </c>
      <c r="K314" s="48">
        <f>IF(DADOS!K566="","",DADOS!K566)</f>
        <v>1.8086059999999999</v>
      </c>
      <c r="L314" s="48">
        <f>IF(DADOS!L566="","",DADOS!L566)</f>
        <v>10.69</v>
      </c>
      <c r="M314" s="48">
        <f>IF(DADOS!M566="","",DADOS!M566)</f>
        <v>5.008</v>
      </c>
      <c r="N314" s="48">
        <f>IF(DADOS!N566="","",DADOS!N566)</f>
        <v>-2.5190000000000001</v>
      </c>
      <c r="O314" s="48">
        <f>IF(DADOS!O566="","",DADOS!O566)</f>
        <v>2.4114179999999998</v>
      </c>
      <c r="P314" s="48">
        <f>IF(DADOS!P566="","",DADOS!P566)</f>
        <v>5.2802579999999999</v>
      </c>
      <c r="Q314" s="48">
        <f>IF(DADOS!Q566="","",DADOS!Q566)</f>
        <v>179.345</v>
      </c>
      <c r="R314" s="48">
        <f>IF(DADOS!R566="","",DADOS!R566)</f>
        <v>0</v>
      </c>
      <c r="S314" s="48">
        <f>IF(DADOS!S566="","",DADOS!S566)</f>
        <v>27.78</v>
      </c>
    </row>
    <row r="315" spans="1:19" x14ac:dyDescent="0.2">
      <c r="A315" s="35">
        <v>44141</v>
      </c>
      <c r="B315" s="48">
        <f>IF(DADOS!B567="","",DADOS!B567)</f>
        <v>101.3</v>
      </c>
      <c r="C315" s="48">
        <f>IF(DADOS!C567="","",DADOS!C567)</f>
        <v>31.8</v>
      </c>
      <c r="D315" s="48">
        <f>IF(DADOS!D567="","",DADOS!D567)</f>
        <v>23.07</v>
      </c>
      <c r="E315" s="48">
        <f>IF(DADOS!E567="","",DADOS!E567)</f>
        <v>15.1</v>
      </c>
      <c r="F315" s="48">
        <f>IF(DADOS!F567="","",DADOS!F567)</f>
        <v>79</v>
      </c>
      <c r="G315" s="48">
        <f>IF(DADOS!G567="","",DADOS!G567)</f>
        <v>48.04</v>
      </c>
      <c r="H315" s="48">
        <f>IF(DADOS!H567="","",DADOS!H567)</f>
        <v>19.02</v>
      </c>
      <c r="I315" s="48">
        <f>IF(DADOS!I567="","",DADOS!I567)</f>
        <v>1.255757</v>
      </c>
      <c r="J315" s="48">
        <f>IF(DADOS!J567="","",DADOS!J567)</f>
        <v>2.9460030000000001</v>
      </c>
      <c r="K315" s="48">
        <f>IF(DADOS!K567="","",DADOS!K567)</f>
        <v>1.6902459999999999</v>
      </c>
      <c r="L315" s="48">
        <f>IF(DADOS!L567="","",DADOS!L567)</f>
        <v>11.26</v>
      </c>
      <c r="M315" s="48">
        <f>IF(DADOS!M567="","",DADOS!M567)</f>
        <v>5.0330000000000004</v>
      </c>
      <c r="N315" s="48">
        <f>IF(DADOS!N567="","",DADOS!N567)</f>
        <v>-4.0179999999999998</v>
      </c>
      <c r="O315" s="48">
        <f>IF(DADOS!O567="","",DADOS!O567)</f>
        <v>1.869902</v>
      </c>
      <c r="P315" s="48">
        <f>IF(DADOS!P567="","",DADOS!P567)</f>
        <v>5.3826179999999999</v>
      </c>
      <c r="Q315" s="48">
        <f>IF(DADOS!Q567="","",DADOS!Q567)</f>
        <v>133.41650000000001</v>
      </c>
      <c r="R315" s="48">
        <f>IF(DADOS!R567="","",DADOS!R567)</f>
        <v>0</v>
      </c>
      <c r="S315" s="48">
        <f>IF(DADOS!S567="","",DADOS!S567)</f>
        <v>29.18</v>
      </c>
    </row>
    <row r="316" spans="1:19" x14ac:dyDescent="0.2">
      <c r="A316" s="35">
        <v>44142</v>
      </c>
      <c r="B316" s="48">
        <f>IF(DADOS!B568="","",DADOS!B568)</f>
        <v>101.4</v>
      </c>
      <c r="C316" s="48">
        <f>IF(DADOS!C568="","",DADOS!C568)</f>
        <v>33.700000000000003</v>
      </c>
      <c r="D316" s="48">
        <f>IF(DADOS!D568="","",DADOS!D568)</f>
        <v>24.1</v>
      </c>
      <c r="E316" s="48">
        <f>IF(DADOS!E568="","",DADOS!E568)</f>
        <v>11.71</v>
      </c>
      <c r="F316" s="48">
        <f>IF(DADOS!F568="","",DADOS!F568)</f>
        <v>85.9</v>
      </c>
      <c r="G316" s="48">
        <f>IF(DADOS!G568="","",DADOS!G568)</f>
        <v>45.08</v>
      </c>
      <c r="H316" s="48">
        <f>IF(DADOS!H568="","",DADOS!H568)</f>
        <v>18.010000000000002</v>
      </c>
      <c r="I316" s="48">
        <f>IF(DADOS!I568="","",DADOS!I568)</f>
        <v>1.207997</v>
      </c>
      <c r="J316" s="48">
        <f>IF(DADOS!J568="","",DADOS!J568)</f>
        <v>3.2324600000000001</v>
      </c>
      <c r="K316" s="48">
        <f>IF(DADOS!K568="","",DADOS!K568)</f>
        <v>2.0244629999999999</v>
      </c>
      <c r="L316" s="48">
        <f>IF(DADOS!L568="","",DADOS!L568)</f>
        <v>11.14</v>
      </c>
      <c r="M316" s="48">
        <f>IF(DADOS!M568="","",DADOS!M568)</f>
        <v>4.2130000000000001</v>
      </c>
      <c r="N316" s="48">
        <f>IF(DADOS!N568="","",DADOS!N568)</f>
        <v>-2.3340000000000001</v>
      </c>
      <c r="O316" s="48">
        <f>IF(DADOS!O568="","",DADOS!O568)</f>
        <v>1.921818</v>
      </c>
      <c r="P316" s="48">
        <f>IF(DADOS!P568="","",DADOS!P568)</f>
        <v>5.7142780000000002</v>
      </c>
      <c r="Q316" s="48">
        <f>IF(DADOS!Q568="","",DADOS!Q568)</f>
        <v>116.5365</v>
      </c>
      <c r="R316" s="48">
        <f>IF(DADOS!R568="","",DADOS!R568)</f>
        <v>0</v>
      </c>
      <c r="S316" s="48">
        <f>IF(DADOS!S568="","",DADOS!S568)</f>
        <v>28.96</v>
      </c>
    </row>
    <row r="317" spans="1:19" x14ac:dyDescent="0.2">
      <c r="A317" s="35">
        <v>44143</v>
      </c>
      <c r="B317" s="48">
        <f>IF(DADOS!B569="","",DADOS!B569)</f>
        <v>101.5</v>
      </c>
      <c r="C317" s="48">
        <f>IF(DADOS!C569="","",DADOS!C569)</f>
        <v>35.96</v>
      </c>
      <c r="D317" s="48">
        <f>IF(DADOS!D569="","",DADOS!D569)</f>
        <v>27.25</v>
      </c>
      <c r="E317" s="48">
        <f>IF(DADOS!E569="","",DADOS!E569)</f>
        <v>19.899999999999999</v>
      </c>
      <c r="F317" s="48">
        <f>IF(DADOS!F569="","",DADOS!F569)</f>
        <v>63.76</v>
      </c>
      <c r="G317" s="48">
        <f>IF(DADOS!G569="","",DADOS!G569)</f>
        <v>39.659999999999997</v>
      </c>
      <c r="H317" s="48">
        <f>IF(DADOS!H569="","",DADOS!H569)</f>
        <v>17.79</v>
      </c>
      <c r="I317" s="48">
        <f>IF(DADOS!I569="","",DADOS!I569)</f>
        <v>1.3564000000000001</v>
      </c>
      <c r="J317" s="48">
        <f>IF(DADOS!J569="","",DADOS!J569)</f>
        <v>3.776691</v>
      </c>
      <c r="K317" s="48">
        <f>IF(DADOS!K569="","",DADOS!K569)</f>
        <v>2.4202910000000002</v>
      </c>
      <c r="L317" s="48">
        <f>IF(DADOS!L569="","",DADOS!L569)</f>
        <v>12.81</v>
      </c>
      <c r="M317" s="48">
        <f>IF(DADOS!M569="","",DADOS!M569)</f>
        <v>6.9340000000000002</v>
      </c>
      <c r="N317" s="48">
        <f>IF(DADOS!N569="","",DADOS!N569)</f>
        <v>0.28499999999999998</v>
      </c>
      <c r="O317" s="48">
        <f>IF(DADOS!O569="","",DADOS!O569)</f>
        <v>2.6582059999999998</v>
      </c>
      <c r="P317" s="48">
        <f>IF(DADOS!P569="","",DADOS!P569)</f>
        <v>6.2758070000000004</v>
      </c>
      <c r="Q317" s="48">
        <f>IF(DADOS!Q569="","",DADOS!Q569)</f>
        <v>96.581280000000007</v>
      </c>
      <c r="R317" s="48">
        <f>IF(DADOS!R569="","",DADOS!R569)</f>
        <v>0</v>
      </c>
      <c r="S317" s="48">
        <f>IF(DADOS!S569="","",DADOS!S569)</f>
        <v>27.48</v>
      </c>
    </row>
    <row r="318" spans="1:19" x14ac:dyDescent="0.2">
      <c r="A318" s="35">
        <v>44144</v>
      </c>
      <c r="B318" s="48">
        <f>IF(DADOS!B570="","",DADOS!B570)</f>
        <v>101.3</v>
      </c>
      <c r="C318" s="48">
        <f>IF(DADOS!C570="","",DADOS!C570)</f>
        <v>38.56</v>
      </c>
      <c r="D318" s="48">
        <f>IF(DADOS!D570="","",DADOS!D570)</f>
        <v>28.97</v>
      </c>
      <c r="E318" s="48">
        <f>IF(DADOS!E570="","",DADOS!E570)</f>
        <v>17.84</v>
      </c>
      <c r="F318" s="48">
        <f>IF(DADOS!F570="","",DADOS!F570)</f>
        <v>86.3</v>
      </c>
      <c r="G318" s="48">
        <f>IF(DADOS!G570="","",DADOS!G570)</f>
        <v>43.29</v>
      </c>
      <c r="H318" s="48">
        <f>IF(DADOS!H570="","",DADOS!H570)</f>
        <v>19</v>
      </c>
      <c r="I318" s="48">
        <f>IF(DADOS!I570="","",DADOS!I570)</f>
        <v>1.542162</v>
      </c>
      <c r="J318" s="48">
        <f>IF(DADOS!J570="","",DADOS!J570)</f>
        <v>4.2514880000000002</v>
      </c>
      <c r="K318" s="48">
        <f>IF(DADOS!K570="","",DADOS!K570)</f>
        <v>2.7093259999999999</v>
      </c>
      <c r="L318" s="48">
        <f>IF(DADOS!L570="","",DADOS!L570)</f>
        <v>17.03</v>
      </c>
      <c r="M318" s="48">
        <f>IF(DADOS!M570="","",DADOS!M570)</f>
        <v>10.029999999999999</v>
      </c>
      <c r="N318" s="48">
        <f>IF(DADOS!N570="","",DADOS!N570)</f>
        <v>4.3920000000000003</v>
      </c>
      <c r="O318" s="48">
        <f>IF(DADOS!O570="","",DADOS!O570)</f>
        <v>1.7222519999999999</v>
      </c>
      <c r="P318" s="48">
        <f>IF(DADOS!P570="","",DADOS!P570)</f>
        <v>4.8442249999999998</v>
      </c>
      <c r="Q318" s="48">
        <f>IF(DADOS!Q570="","",DADOS!Q570)</f>
        <v>150.79910000000001</v>
      </c>
      <c r="R318" s="48">
        <f>IF(DADOS!R570="","",DADOS!R570)</f>
        <v>0</v>
      </c>
      <c r="S318" s="48">
        <f>IF(DADOS!S570="","",DADOS!S570)</f>
        <v>25.86</v>
      </c>
    </row>
    <row r="319" spans="1:19" x14ac:dyDescent="0.2">
      <c r="A319" s="35">
        <v>44145</v>
      </c>
      <c r="B319" s="48">
        <f>IF(DADOS!B571="","",DADOS!B571)</f>
        <v>101.5</v>
      </c>
      <c r="C319" s="48">
        <f>IF(DADOS!C571="","",DADOS!C571)</f>
        <v>32.43</v>
      </c>
      <c r="D319" s="48">
        <f>IF(DADOS!D571="","",DADOS!D571)</f>
        <v>23.85</v>
      </c>
      <c r="E319" s="48">
        <f>IF(DADOS!E571="","",DADOS!E571)</f>
        <v>20.77</v>
      </c>
      <c r="F319" s="48">
        <f>IF(DADOS!F571="","",DADOS!F571)</f>
        <v>99.2</v>
      </c>
      <c r="G319" s="48">
        <f>IF(DADOS!G571="","",DADOS!G571)</f>
        <v>73.03</v>
      </c>
      <c r="H319" s="48">
        <f>IF(DADOS!H571="","",DADOS!H571)</f>
        <v>33.29</v>
      </c>
      <c r="I319" s="48">
        <f>IF(DADOS!I571="","",DADOS!I571)</f>
        <v>2.0936970000000001</v>
      </c>
      <c r="J319" s="48">
        <f>IF(DADOS!J571="","",DADOS!J571)</f>
        <v>2.9965660000000001</v>
      </c>
      <c r="K319" s="48">
        <f>IF(DADOS!K571="","",DADOS!K571)</f>
        <v>0.90286860000000002</v>
      </c>
      <c r="L319" s="48">
        <f>IF(DADOS!L571="","",DADOS!L571)</f>
        <v>22.88</v>
      </c>
      <c r="M319" s="48">
        <f>IF(DADOS!M571="","",DADOS!M571)</f>
        <v>17.600000000000001</v>
      </c>
      <c r="N319" s="48">
        <f>IF(DADOS!N571="","",DADOS!N571)</f>
        <v>9.89</v>
      </c>
      <c r="O319" s="48">
        <f>IF(DADOS!O571="","",DADOS!O571)</f>
        <v>2.6673269999999998</v>
      </c>
      <c r="P319" s="48">
        <f>IF(DADOS!P571="","",DADOS!P571)</f>
        <v>6.445557</v>
      </c>
      <c r="Q319" s="48">
        <f>IF(DADOS!Q571="","",DADOS!Q571)</f>
        <v>140.6189</v>
      </c>
      <c r="R319" s="48">
        <f>IF(DADOS!R571="","",DADOS!R571)</f>
        <v>1.2</v>
      </c>
      <c r="S319" s="48">
        <f>IF(DADOS!S571="","",DADOS!S571)</f>
        <v>8.6999999999999993</v>
      </c>
    </row>
    <row r="320" spans="1:19" x14ac:dyDescent="0.2">
      <c r="A320" s="35">
        <v>44146</v>
      </c>
      <c r="B320" s="48">
        <f>IF(DADOS!B572="","",DADOS!B572)</f>
        <v>101.5</v>
      </c>
      <c r="C320" s="48">
        <f>IF(DADOS!C572="","",DADOS!C572)</f>
        <v>27.55</v>
      </c>
      <c r="D320" s="48">
        <f>IF(DADOS!D572="","",DADOS!D572)</f>
        <v>22.77</v>
      </c>
      <c r="E320" s="48">
        <f>IF(DADOS!E572="","",DADOS!E572)</f>
        <v>19.510000000000002</v>
      </c>
      <c r="F320" s="48">
        <f>IF(DADOS!F572="","",DADOS!F572)</f>
        <v>98.5</v>
      </c>
      <c r="G320" s="48">
        <f>IF(DADOS!G572="","",DADOS!G572)</f>
        <v>82.6</v>
      </c>
      <c r="H320" s="48">
        <f>IF(DADOS!H572="","",DADOS!H572)</f>
        <v>61.1</v>
      </c>
      <c r="I320" s="48">
        <f>IF(DADOS!I572="","",DADOS!I572)</f>
        <v>2.2673709999999998</v>
      </c>
      <c r="J320" s="48">
        <f>IF(DADOS!J572="","",DADOS!J572)</f>
        <v>2.789822</v>
      </c>
      <c r="K320" s="48">
        <f>IF(DADOS!K572="","",DADOS!K572)</f>
        <v>0.52245030000000003</v>
      </c>
      <c r="L320" s="48">
        <f>IF(DADOS!L572="","",DADOS!L572)</f>
        <v>23.26</v>
      </c>
      <c r="M320" s="48">
        <f>IF(DADOS!M572="","",DADOS!M572)</f>
        <v>19.920000000000002</v>
      </c>
      <c r="N320" s="48">
        <f>IF(DADOS!N572="","",DADOS!N572)</f>
        <v>18.440000000000001</v>
      </c>
      <c r="O320" s="48">
        <f>IF(DADOS!O572="","",DADOS!O572)</f>
        <v>2.8941499999999998</v>
      </c>
      <c r="P320" s="48">
        <f>IF(DADOS!P572="","",DADOS!P572)</f>
        <v>6.892944</v>
      </c>
      <c r="Q320" s="48">
        <f>IF(DADOS!Q572="","",DADOS!Q572)</f>
        <v>156.22630000000001</v>
      </c>
      <c r="R320" s="48">
        <f>IF(DADOS!R572="","",DADOS!R572)</f>
        <v>0.2</v>
      </c>
      <c r="S320" s="48">
        <f>IF(DADOS!S572="","",DADOS!S572)</f>
        <v>11.44</v>
      </c>
    </row>
    <row r="321" spans="1:19" x14ac:dyDescent="0.2">
      <c r="A321" s="35">
        <v>44147</v>
      </c>
      <c r="B321" s="48">
        <f>IF(DADOS!B573="","",DADOS!B573)</f>
        <v>101.4</v>
      </c>
      <c r="C321" s="48">
        <f>IF(DADOS!C573="","",DADOS!C573)</f>
        <v>29.25</v>
      </c>
      <c r="D321" s="48">
        <f>IF(DADOS!D573="","",DADOS!D573)</f>
        <v>23.51</v>
      </c>
      <c r="E321" s="48">
        <f>IF(DADOS!E573="","",DADOS!E573)</f>
        <v>20.03</v>
      </c>
      <c r="F321" s="48">
        <f>IF(DADOS!F573="","",DADOS!F573)</f>
        <v>99.8</v>
      </c>
      <c r="G321" s="48">
        <f>IF(DADOS!G573="","",DADOS!G573)</f>
        <v>83</v>
      </c>
      <c r="H321" s="48">
        <f>IF(DADOS!H573="","",DADOS!H573)</f>
        <v>52.81</v>
      </c>
      <c r="I321" s="48">
        <f>IF(DADOS!I573="","",DADOS!I573)</f>
        <v>2.349618</v>
      </c>
      <c r="J321" s="48">
        <f>IF(DADOS!J573="","",DADOS!J573)</f>
        <v>2.9393159999999998</v>
      </c>
      <c r="K321" s="48">
        <f>IF(DADOS!K573="","",DADOS!K573)</f>
        <v>0.58969700000000003</v>
      </c>
      <c r="L321" s="48">
        <f>IF(DADOS!L573="","",DADOS!L573)</f>
        <v>24.89</v>
      </c>
      <c r="M321" s="48">
        <f>IF(DADOS!M573="","",DADOS!M573)</f>
        <v>20.85</v>
      </c>
      <c r="N321" s="48">
        <f>IF(DADOS!N573="","",DADOS!N573)</f>
        <v>17.82</v>
      </c>
      <c r="O321" s="48">
        <f>IF(DADOS!O573="","",DADOS!O573)</f>
        <v>1.3468230000000001</v>
      </c>
      <c r="P321" s="48">
        <f>IF(DADOS!P573="","",DADOS!P573)</f>
        <v>3.084565</v>
      </c>
      <c r="Q321" s="48">
        <f>IF(DADOS!Q573="","",DADOS!Q573)</f>
        <v>196.0539</v>
      </c>
      <c r="R321" s="48">
        <f>IF(DADOS!R573="","",DADOS!R573)</f>
        <v>1.2</v>
      </c>
      <c r="S321" s="48">
        <f>IF(DADOS!S573="","",DADOS!S573)</f>
        <v>13.29</v>
      </c>
    </row>
    <row r="322" spans="1:19" x14ac:dyDescent="0.2">
      <c r="A322" s="35">
        <v>44148</v>
      </c>
      <c r="B322" s="48">
        <f>IF(DADOS!B574="","",DADOS!B574)</f>
        <v>101.3</v>
      </c>
      <c r="C322" s="48">
        <f>IF(DADOS!C574="","",DADOS!C574)</f>
        <v>34.520000000000003</v>
      </c>
      <c r="D322" s="48">
        <f>IF(DADOS!D574="","",DADOS!D574)</f>
        <v>25.31</v>
      </c>
      <c r="E322" s="48">
        <f>IF(DADOS!E574="","",DADOS!E574)</f>
        <v>19.329999999999998</v>
      </c>
      <c r="F322" s="48">
        <f>IF(DADOS!F574="","",DADOS!F574)</f>
        <v>99.8</v>
      </c>
      <c r="G322" s="48">
        <f>IF(DADOS!G574="","",DADOS!G574)</f>
        <v>73.78</v>
      </c>
      <c r="H322" s="48">
        <f>IF(DADOS!H574="","",DADOS!H574)</f>
        <v>34.549999999999997</v>
      </c>
      <c r="I322" s="48">
        <f>IF(DADOS!I574="","",DADOS!I574)</f>
        <v>2.2322310000000001</v>
      </c>
      <c r="J322" s="48">
        <f>IF(DADOS!J574="","",DADOS!J574)</f>
        <v>3.3616280000000001</v>
      </c>
      <c r="K322" s="48">
        <f>IF(DADOS!K574="","",DADOS!K574)</f>
        <v>1.129397</v>
      </c>
      <c r="L322" s="48">
        <f>IF(DADOS!L574="","",DADOS!L574)</f>
        <v>22.82</v>
      </c>
      <c r="M322" s="48">
        <f>IF(DADOS!M574="","",DADOS!M574)</f>
        <v>19.46</v>
      </c>
      <c r="N322" s="48">
        <f>IF(DADOS!N574="","",DADOS!N574)</f>
        <v>13.74</v>
      </c>
      <c r="O322" s="48">
        <f>IF(DADOS!O574="","",DADOS!O574)</f>
        <v>1.9679549999999999</v>
      </c>
      <c r="P322" s="48">
        <f>IF(DADOS!P574="","",DADOS!P574)</f>
        <v>6.9003129999999997</v>
      </c>
      <c r="Q322" s="48">
        <f>IF(DADOS!Q574="","",DADOS!Q574)</f>
        <v>196.60310000000001</v>
      </c>
      <c r="R322" s="48">
        <f>IF(DADOS!R574="","",DADOS!R574)</f>
        <v>0</v>
      </c>
      <c r="S322" s="48">
        <f>IF(DADOS!S574="","",DADOS!S574)</f>
        <v>25.03</v>
      </c>
    </row>
    <row r="323" spans="1:19" x14ac:dyDescent="0.2">
      <c r="A323" s="35">
        <v>44149</v>
      </c>
      <c r="B323" s="48">
        <f>IF(DADOS!B575="","",DADOS!B575)</f>
        <v>101.1</v>
      </c>
      <c r="C323" s="48">
        <f>IF(DADOS!C575="","",DADOS!C575)</f>
        <v>34.99</v>
      </c>
      <c r="D323" s="48">
        <f>IF(DADOS!D575="","",DADOS!D575)</f>
        <v>25.99</v>
      </c>
      <c r="E323" s="48">
        <f>IF(DADOS!E575="","",DADOS!E575)</f>
        <v>17.329999999999998</v>
      </c>
      <c r="F323" s="48">
        <f>IF(DADOS!F575="","",DADOS!F575)</f>
        <v>99.9</v>
      </c>
      <c r="G323" s="48">
        <f>IF(DADOS!G575="","",DADOS!G575)</f>
        <v>60.14</v>
      </c>
      <c r="H323" s="48">
        <f>IF(DADOS!H575="","",DADOS!H575)</f>
        <v>21.37</v>
      </c>
      <c r="I323" s="48">
        <f>IF(DADOS!I575="","",DADOS!I575)</f>
        <v>1.8074140000000001</v>
      </c>
      <c r="J323" s="48">
        <f>IF(DADOS!J575="","",DADOS!J575)</f>
        <v>3.5266220000000001</v>
      </c>
      <c r="K323" s="48">
        <f>IF(DADOS!K575="","",DADOS!K575)</f>
        <v>1.7192080000000001</v>
      </c>
      <c r="L323" s="48">
        <f>IF(DADOS!L575="","",DADOS!L575)</f>
        <v>22.49</v>
      </c>
      <c r="M323" s="48">
        <f>IF(DADOS!M575="","",DADOS!M575)</f>
        <v>13.58</v>
      </c>
      <c r="N323" s="48">
        <f>IF(DADOS!N575="","",DADOS!N575)</f>
        <v>1.861</v>
      </c>
      <c r="O323" s="48">
        <f>IF(DADOS!O575="","",DADOS!O575)</f>
        <v>1.422307</v>
      </c>
      <c r="P323" s="48">
        <f>IF(DADOS!P575="","",DADOS!P575)</f>
        <v>4.2820819999999999</v>
      </c>
      <c r="Q323" s="48">
        <f>IF(DADOS!Q575="","",DADOS!Q575)</f>
        <v>191.20859999999999</v>
      </c>
      <c r="R323" s="48">
        <f>IF(DADOS!R575="","",DADOS!R575)</f>
        <v>0</v>
      </c>
      <c r="S323" s="48">
        <f>IF(DADOS!S575="","",DADOS!S575)</f>
        <v>25.43</v>
      </c>
    </row>
    <row r="324" spans="1:19" x14ac:dyDescent="0.2">
      <c r="A324" s="35">
        <v>44150</v>
      </c>
      <c r="B324" s="48">
        <f>IF(DADOS!B576="","",DADOS!B576)</f>
        <v>101.2</v>
      </c>
      <c r="C324" s="48">
        <f>IF(DADOS!C576="","",DADOS!C576)</f>
        <v>36.61</v>
      </c>
      <c r="D324" s="48">
        <f>IF(DADOS!D576="","",DADOS!D576)</f>
        <v>28.22</v>
      </c>
      <c r="E324" s="48">
        <f>IF(DADOS!E576="","",DADOS!E576)</f>
        <v>17.75</v>
      </c>
      <c r="F324" s="48">
        <f>IF(DADOS!F576="","",DADOS!F576)</f>
        <v>83.2</v>
      </c>
      <c r="G324" s="48">
        <f>IF(DADOS!G576="","",DADOS!G576)</f>
        <v>48.19</v>
      </c>
      <c r="H324" s="48">
        <f>IF(DADOS!H576="","",DADOS!H576)</f>
        <v>27.02</v>
      </c>
      <c r="I324" s="48">
        <f>IF(DADOS!I576="","",DADOS!I576)</f>
        <v>1.769317</v>
      </c>
      <c r="J324" s="48">
        <f>IF(DADOS!J576="","",DADOS!J576)</f>
        <v>3.9834619999999998</v>
      </c>
      <c r="K324" s="48">
        <f>IF(DADOS!K576="","",DADOS!K576)</f>
        <v>2.2141449999999998</v>
      </c>
      <c r="L324" s="48">
        <f>IF(DADOS!L576="","",DADOS!L576)</f>
        <v>18.21</v>
      </c>
      <c r="M324" s="48">
        <f>IF(DADOS!M576="","",DADOS!M576)</f>
        <v>13.47</v>
      </c>
      <c r="N324" s="48">
        <f>IF(DADOS!N576="","",DADOS!N576)</f>
        <v>8.42</v>
      </c>
      <c r="O324" s="48">
        <f>IF(DADOS!O576="","",DADOS!O576)</f>
        <v>2.4675959999999999</v>
      </c>
      <c r="P324" s="48">
        <f>IF(DADOS!P576="","",DADOS!P576)</f>
        <v>6.237425</v>
      </c>
      <c r="Q324" s="48">
        <f>IF(DADOS!Q576="","",DADOS!Q576)</f>
        <v>158.52590000000001</v>
      </c>
      <c r="R324" s="48">
        <f>IF(DADOS!R576="","",DADOS!R576)</f>
        <v>0</v>
      </c>
      <c r="S324" s="48">
        <f>IF(DADOS!S576="","",DADOS!S576)</f>
        <v>28.52</v>
      </c>
    </row>
    <row r="325" spans="1:19" x14ac:dyDescent="0.2">
      <c r="A325" s="35">
        <v>44151</v>
      </c>
      <c r="B325" s="48">
        <f>IF(DADOS!B577="","",DADOS!B577)</f>
        <v>101.2</v>
      </c>
      <c r="C325" s="48">
        <f>IF(DADOS!C577="","",DADOS!C577)</f>
        <v>30.34</v>
      </c>
      <c r="D325" s="48">
        <f>IF(DADOS!D577="","",DADOS!D577)</f>
        <v>24.31</v>
      </c>
      <c r="E325" s="48">
        <f>IF(DADOS!E577="","",DADOS!E577)</f>
        <v>19.88</v>
      </c>
      <c r="F325" s="48">
        <f>IF(DADOS!F577="","",DADOS!F577)</f>
        <v>88.5</v>
      </c>
      <c r="G325" s="48">
        <f>IF(DADOS!G577="","",DADOS!G577)</f>
        <v>69.81</v>
      </c>
      <c r="H325" s="48">
        <f>IF(DADOS!H577="","",DADOS!H577)</f>
        <v>52.22</v>
      </c>
      <c r="I325" s="48">
        <f>IF(DADOS!I577="","",DADOS!I577)</f>
        <v>2.1079840000000001</v>
      </c>
      <c r="J325" s="48">
        <f>IF(DADOS!J577="","",DADOS!J577)</f>
        <v>3.0623680000000002</v>
      </c>
      <c r="K325" s="48">
        <f>IF(DADOS!K577="","",DADOS!K577)</f>
        <v>0.95438429999999996</v>
      </c>
      <c r="L325" s="48">
        <f>IF(DADOS!L577="","",DADOS!L577)</f>
        <v>22.57</v>
      </c>
      <c r="M325" s="48">
        <f>IF(DADOS!M577="","",DADOS!M577)</f>
        <v>17.989999999999998</v>
      </c>
      <c r="N325" s="48">
        <f>IF(DADOS!N577="","",DADOS!N577)</f>
        <v>15.84</v>
      </c>
      <c r="O325" s="48">
        <f>IF(DADOS!O577="","",DADOS!O577)</f>
        <v>2.486532</v>
      </c>
      <c r="P325" s="48">
        <f>IF(DADOS!P577="","",DADOS!P577)</f>
        <v>7.4558650000000002</v>
      </c>
      <c r="Q325" s="48">
        <f>IF(DADOS!Q577="","",DADOS!Q577)</f>
        <v>149.1841</v>
      </c>
      <c r="R325" s="48">
        <f>IF(DADOS!R577="","",DADOS!R577)</f>
        <v>0</v>
      </c>
      <c r="S325" s="48">
        <f>IF(DADOS!S577="","",DADOS!S577)</f>
        <v>11.01</v>
      </c>
    </row>
    <row r="326" spans="1:19" x14ac:dyDescent="0.2">
      <c r="A326" s="35">
        <v>44152</v>
      </c>
      <c r="B326" s="48">
        <f>IF(DADOS!B578="","",DADOS!B578)</f>
        <v>101</v>
      </c>
      <c r="C326" s="48">
        <f>IF(DADOS!C578="","",DADOS!C578)</f>
        <v>34.49</v>
      </c>
      <c r="D326" s="48">
        <f>IF(DADOS!D578="","",DADOS!D578)</f>
        <v>26.35</v>
      </c>
      <c r="E326" s="48">
        <f>IF(DADOS!E578="","",DADOS!E578)</f>
        <v>19</v>
      </c>
      <c r="F326" s="48">
        <f>IF(DADOS!F578="","",DADOS!F578)</f>
        <v>92.7</v>
      </c>
      <c r="G326" s="48">
        <f>IF(DADOS!G578="","",DADOS!G578)</f>
        <v>64.48</v>
      </c>
      <c r="H326" s="48">
        <f>IF(DADOS!H578="","",DADOS!H578)</f>
        <v>37.71</v>
      </c>
      <c r="I326" s="48">
        <f>IF(DADOS!I578="","",DADOS!I578)</f>
        <v>2.112571</v>
      </c>
      <c r="J326" s="48">
        <f>IF(DADOS!J578="","",DADOS!J578)</f>
        <v>3.5509599999999999</v>
      </c>
      <c r="K326" s="48">
        <f>IF(DADOS!K578="","",DADOS!K578)</f>
        <v>1.4383900000000001</v>
      </c>
      <c r="L326" s="48">
        <f>IF(DADOS!L578="","",DADOS!L578)</f>
        <v>20.58</v>
      </c>
      <c r="M326" s="48">
        <f>IF(DADOS!M578="","",DADOS!M578)</f>
        <v>18.05</v>
      </c>
      <c r="N326" s="48">
        <f>IF(DADOS!N578="","",DADOS!N578)</f>
        <v>14.43</v>
      </c>
      <c r="O326" s="48">
        <f>IF(DADOS!O578="","",DADOS!O578)</f>
        <v>2.6631490000000002</v>
      </c>
      <c r="P326" s="48">
        <f>IF(DADOS!P578="","",DADOS!P578)</f>
        <v>6.2778619999999998</v>
      </c>
      <c r="Q326" s="48">
        <f>IF(DADOS!Q578="","",DADOS!Q578)</f>
        <v>267.10210000000001</v>
      </c>
      <c r="R326" s="48">
        <f>IF(DADOS!R578="","",DADOS!R578)</f>
        <v>0</v>
      </c>
      <c r="S326" s="48">
        <f>IF(DADOS!S578="","",DADOS!S578)</f>
        <v>24.3</v>
      </c>
    </row>
    <row r="327" spans="1:19" x14ac:dyDescent="0.2">
      <c r="A327" s="35">
        <v>44153</v>
      </c>
      <c r="B327" s="48">
        <f>IF(DADOS!B579="","",DADOS!B579)</f>
        <v>101</v>
      </c>
      <c r="C327" s="48">
        <f>IF(DADOS!C579="","",DADOS!C579)</f>
        <v>35.9</v>
      </c>
      <c r="D327" s="48">
        <f>IF(DADOS!D579="","",DADOS!D579)</f>
        <v>27.98</v>
      </c>
      <c r="E327" s="48">
        <f>IF(DADOS!E579="","",DADOS!E579)</f>
        <v>20.14</v>
      </c>
      <c r="F327" s="48">
        <f>IF(DADOS!F579="","",DADOS!F579)</f>
        <v>93.4</v>
      </c>
      <c r="G327" s="48">
        <f>IF(DADOS!G579="","",DADOS!G579)</f>
        <v>53.6</v>
      </c>
      <c r="H327" s="48">
        <f>IF(DADOS!H579="","",DADOS!H579)</f>
        <v>26.56</v>
      </c>
      <c r="I327" s="48">
        <f>IF(DADOS!I579="","",DADOS!I579)</f>
        <v>1.866474</v>
      </c>
      <c r="J327" s="48">
        <f>IF(DADOS!J579="","",DADOS!J579)</f>
        <v>3.9066540000000001</v>
      </c>
      <c r="K327" s="48">
        <f>IF(DADOS!K579="","",DADOS!K579)</f>
        <v>2.0401799999999999</v>
      </c>
      <c r="L327" s="48">
        <f>IF(DADOS!L579="","",DADOS!L579)</f>
        <v>20.41</v>
      </c>
      <c r="M327" s="48">
        <f>IF(DADOS!M579="","",DADOS!M579)</f>
        <v>14.67</v>
      </c>
      <c r="N327" s="48">
        <f>IF(DADOS!N579="","",DADOS!N579)</f>
        <v>9.49</v>
      </c>
      <c r="O327" s="48">
        <f>IF(DADOS!O579="","",DADOS!O579)</f>
        <v>2.4610530000000002</v>
      </c>
      <c r="P327" s="48">
        <f>IF(DADOS!P579="","",DADOS!P579)</f>
        <v>7.3481969999999999</v>
      </c>
      <c r="Q327" s="48">
        <f>IF(DADOS!Q579="","",DADOS!Q579)</f>
        <v>220.72749999999999</v>
      </c>
      <c r="R327" s="48">
        <f>IF(DADOS!R579="","",DADOS!R579)</f>
        <v>0.6</v>
      </c>
      <c r="S327" s="48">
        <f>IF(DADOS!S579="","",DADOS!S579)</f>
        <v>27.31</v>
      </c>
    </row>
    <row r="328" spans="1:19" x14ac:dyDescent="0.2">
      <c r="A328" s="35">
        <v>44154</v>
      </c>
      <c r="B328" s="48">
        <f>IF(DADOS!B580="","",DADOS!B580)</f>
        <v>101.2</v>
      </c>
      <c r="C328" s="48">
        <f>IF(DADOS!C580="","",DADOS!C580)</f>
        <v>23.09</v>
      </c>
      <c r="D328" s="48">
        <f>IF(DADOS!D580="","",DADOS!D580)</f>
        <v>20.47</v>
      </c>
      <c r="E328" s="48">
        <f>IF(DADOS!E580="","",DADOS!E580)</f>
        <v>18.690000000000001</v>
      </c>
      <c r="F328" s="48">
        <f>IF(DADOS!F580="","",DADOS!F580)</f>
        <v>99.8</v>
      </c>
      <c r="G328" s="48">
        <f>IF(DADOS!G580="","",DADOS!G580)</f>
        <v>93.9</v>
      </c>
      <c r="H328" s="48">
        <f>IF(DADOS!H580="","",DADOS!H580)</f>
        <v>77.13</v>
      </c>
      <c r="I328" s="48">
        <f>IF(DADOS!I580="","",DADOS!I580)</f>
        <v>2.2561559999999998</v>
      </c>
      <c r="J328" s="48">
        <f>IF(DADOS!J580="","",DADOS!J580)</f>
        <v>2.4109159999999998</v>
      </c>
      <c r="K328" s="48">
        <f>IF(DADOS!K580="","",DADOS!K580)</f>
        <v>0.15476019999999999</v>
      </c>
      <c r="L328" s="48">
        <f>IF(DADOS!L580="","",DADOS!L580)</f>
        <v>22.5</v>
      </c>
      <c r="M328" s="48">
        <f>IF(DADOS!M580="","",DADOS!M580)</f>
        <v>19.79</v>
      </c>
      <c r="N328" s="48">
        <f>IF(DADOS!N580="","",DADOS!N580)</f>
        <v>17.62</v>
      </c>
      <c r="O328" s="48">
        <f>IF(DADOS!O580="","",DADOS!O580)</f>
        <v>2.4408219999999998</v>
      </c>
      <c r="P328" s="48">
        <f>IF(DADOS!P580="","",DADOS!P580)</f>
        <v>5.4601920000000002</v>
      </c>
      <c r="Q328" s="48">
        <f>IF(DADOS!Q580="","",DADOS!Q580)</f>
        <v>177.4836</v>
      </c>
      <c r="R328" s="48">
        <f>IF(DADOS!R580="","",DADOS!R580)</f>
        <v>18.8</v>
      </c>
      <c r="S328" s="48">
        <f>IF(DADOS!S580="","",DADOS!S580)</f>
        <v>4.59</v>
      </c>
    </row>
    <row r="329" spans="1:19" x14ac:dyDescent="0.2">
      <c r="A329" s="35">
        <v>44155</v>
      </c>
      <c r="B329" s="48">
        <f>IF(DADOS!B581="","",DADOS!B581)</f>
        <v>101.3</v>
      </c>
      <c r="C329" s="48">
        <f>IF(DADOS!C581="","",DADOS!C581)</f>
        <v>28.64</v>
      </c>
      <c r="D329" s="48">
        <f>IF(DADOS!D581="","",DADOS!D581)</f>
        <v>22.42</v>
      </c>
      <c r="E329" s="48">
        <f>IF(DADOS!E581="","",DADOS!E581)</f>
        <v>17.39</v>
      </c>
      <c r="F329" s="48">
        <f>IF(DADOS!F581="","",DADOS!F581)</f>
        <v>97.1</v>
      </c>
      <c r="G329" s="48">
        <f>IF(DADOS!G581="","",DADOS!G581)</f>
        <v>70.150000000000006</v>
      </c>
      <c r="H329" s="48">
        <f>IF(DADOS!H581="","",DADOS!H581)</f>
        <v>29.34</v>
      </c>
      <c r="I329" s="48">
        <f>IF(DADOS!I581="","",DADOS!I581)</f>
        <v>1.822252</v>
      </c>
      <c r="J329" s="48">
        <f>IF(DADOS!J581="","",DADOS!J581)</f>
        <v>2.768545</v>
      </c>
      <c r="K329" s="48">
        <f>IF(DADOS!K581="","",DADOS!K581)</f>
        <v>0.94629289999999999</v>
      </c>
      <c r="L329" s="48">
        <f>IF(DADOS!L581="","",DADOS!L581)</f>
        <v>20.079999999999998</v>
      </c>
      <c r="M329" s="48">
        <f>IF(DADOS!M581="","",DADOS!M581)</f>
        <v>14.08</v>
      </c>
      <c r="N329" s="48">
        <f>IF(DADOS!N581="","",DADOS!N581)</f>
        <v>2.3239999999999998</v>
      </c>
      <c r="O329" s="48">
        <f>IF(DADOS!O581="","",DADOS!O581)</f>
        <v>2.4266770000000002</v>
      </c>
      <c r="P329" s="48">
        <f>IF(DADOS!P581="","",DADOS!P581)</f>
        <v>4.7066559999999997</v>
      </c>
      <c r="Q329" s="48">
        <f>IF(DADOS!Q581="","",DADOS!Q581)</f>
        <v>195.66149999999999</v>
      </c>
      <c r="R329" s="48">
        <f>IF(DADOS!R581="","",DADOS!R581)</f>
        <v>0</v>
      </c>
      <c r="S329" s="48">
        <f>IF(DADOS!S581="","",DADOS!S581)</f>
        <v>27.34</v>
      </c>
    </row>
    <row r="330" spans="1:19" x14ac:dyDescent="0.2">
      <c r="A330" s="35">
        <v>44156</v>
      </c>
      <c r="B330" s="48">
        <f>IF(DADOS!B582="","",DADOS!B582)</f>
        <v>101.3</v>
      </c>
      <c r="C330" s="48">
        <f>IF(DADOS!C582="","",DADOS!C582)</f>
        <v>31.56</v>
      </c>
      <c r="D330" s="48">
        <f>IF(DADOS!D582="","",DADOS!D582)</f>
        <v>23.29</v>
      </c>
      <c r="E330" s="48">
        <f>IF(DADOS!E582="","",DADOS!E582)</f>
        <v>15.49</v>
      </c>
      <c r="F330" s="48">
        <f>IF(DADOS!F582="","",DADOS!F582)</f>
        <v>96.8</v>
      </c>
      <c r="G330" s="48">
        <f>IF(DADOS!G582="","",DADOS!G582)</f>
        <v>58.07</v>
      </c>
      <c r="H330" s="48">
        <f>IF(DADOS!H582="","",DADOS!H582)</f>
        <v>21.19</v>
      </c>
      <c r="I330" s="48">
        <f>IF(DADOS!I582="","",DADOS!I582)</f>
        <v>1.527282</v>
      </c>
      <c r="J330" s="48">
        <f>IF(DADOS!J582="","",DADOS!J582)</f>
        <v>2.9722620000000002</v>
      </c>
      <c r="K330" s="48">
        <f>IF(DADOS!K582="","",DADOS!K582)</f>
        <v>1.4449799999999999</v>
      </c>
      <c r="L330" s="48">
        <f>IF(DADOS!L582="","",DADOS!L582)</f>
        <v>15.77</v>
      </c>
      <c r="M330" s="48">
        <f>IF(DADOS!M582="","",DADOS!M582)</f>
        <v>9.61</v>
      </c>
      <c r="N330" s="48">
        <f>IF(DADOS!N582="","",DADOS!N582)</f>
        <v>-1.875</v>
      </c>
      <c r="O330" s="48">
        <f>IF(DADOS!O582="","",DADOS!O582)</f>
        <v>1.5732999999999999</v>
      </c>
      <c r="P330" s="48">
        <f>IF(DADOS!P582="","",DADOS!P582)</f>
        <v>4.4020099999999998</v>
      </c>
      <c r="Q330" s="48">
        <f>IF(DADOS!Q582="","",DADOS!Q582)</f>
        <v>150.95750000000001</v>
      </c>
      <c r="R330" s="48">
        <f>IF(DADOS!R582="","",DADOS!R582)</f>
        <v>0</v>
      </c>
      <c r="S330" s="48">
        <f>IF(DADOS!S582="","",DADOS!S582)</f>
        <v>29.82</v>
      </c>
    </row>
    <row r="331" spans="1:19" x14ac:dyDescent="0.2">
      <c r="A331" s="35">
        <v>44157</v>
      </c>
      <c r="B331" s="48">
        <f>IF(DADOS!B583="","",DADOS!B583)</f>
        <v>101.5</v>
      </c>
      <c r="C331" s="48">
        <f>IF(DADOS!C583="","",DADOS!C583)</f>
        <v>32.5</v>
      </c>
      <c r="D331" s="48">
        <f>IF(DADOS!D583="","",DADOS!D583)</f>
        <v>24.41</v>
      </c>
      <c r="E331" s="48">
        <f>IF(DADOS!E583="","",DADOS!E583)</f>
        <v>14.43</v>
      </c>
      <c r="F331" s="48">
        <f>IF(DADOS!F583="","",DADOS!F583)</f>
        <v>93.8</v>
      </c>
      <c r="G331" s="48">
        <f>IF(DADOS!G583="","",DADOS!G583)</f>
        <v>52.9</v>
      </c>
      <c r="H331" s="48">
        <f>IF(DADOS!H583="","",DADOS!H583)</f>
        <v>24.2</v>
      </c>
      <c r="I331" s="48">
        <f>IF(DADOS!I583="","",DADOS!I583)</f>
        <v>1.514097</v>
      </c>
      <c r="J331" s="48">
        <f>IF(DADOS!J583="","",DADOS!J583)</f>
        <v>3.1730130000000001</v>
      </c>
      <c r="K331" s="48">
        <f>IF(DADOS!K583="","",DADOS!K583)</f>
        <v>1.6589160000000001</v>
      </c>
      <c r="L331" s="48">
        <f>IF(DADOS!L583="","",DADOS!L583)</f>
        <v>15.21</v>
      </c>
      <c r="M331" s="48">
        <f>IF(DADOS!M583="","",DADOS!M583)</f>
        <v>9.57</v>
      </c>
      <c r="N331" s="48">
        <f>IF(DADOS!N583="","",DADOS!N583)</f>
        <v>2.5299999999999998</v>
      </c>
      <c r="O331" s="48">
        <f>IF(DADOS!O583="","",DADOS!O583)</f>
        <v>1.4598359999999999</v>
      </c>
      <c r="P331" s="48">
        <f>IF(DADOS!P583="","",DADOS!P583)</f>
        <v>4.953246</v>
      </c>
      <c r="Q331" s="48">
        <f>IF(DADOS!Q583="","",DADOS!Q583)</f>
        <v>137.09950000000001</v>
      </c>
      <c r="R331" s="48">
        <f>IF(DADOS!R583="","",DADOS!R583)</f>
        <v>0</v>
      </c>
      <c r="S331" s="48">
        <f>IF(DADOS!S583="","",DADOS!S583)</f>
        <v>24.66</v>
      </c>
    </row>
    <row r="332" spans="1:19" x14ac:dyDescent="0.2">
      <c r="A332" s="35">
        <v>44158</v>
      </c>
      <c r="B332" s="48">
        <f>IF(DADOS!B584="","",DADOS!B584)</f>
        <v>101.6</v>
      </c>
      <c r="C332" s="48">
        <f>IF(DADOS!C584="","",DADOS!C584)</f>
        <v>34.03</v>
      </c>
      <c r="D332" s="48">
        <f>IF(DADOS!D584="","",DADOS!D584)</f>
        <v>25.34</v>
      </c>
      <c r="E332" s="48">
        <f>IF(DADOS!E584="","",DADOS!E584)</f>
        <v>15.25</v>
      </c>
      <c r="F332" s="48">
        <f>IF(DADOS!F584="","",DADOS!F584)</f>
        <v>94.1</v>
      </c>
      <c r="G332" s="48">
        <f>IF(DADOS!G584="","",DADOS!G584)</f>
        <v>53.18</v>
      </c>
      <c r="H332" s="48">
        <f>IF(DADOS!H584="","",DADOS!H584)</f>
        <v>22</v>
      </c>
      <c r="I332" s="48">
        <f>IF(DADOS!I584="","",DADOS!I584)</f>
        <v>1.5646310000000001</v>
      </c>
      <c r="J332" s="48">
        <f>IF(DADOS!J584="","",DADOS!J584)</f>
        <v>3.3903690000000002</v>
      </c>
      <c r="K332" s="48">
        <f>IF(DADOS!K584="","",DADOS!K584)</f>
        <v>1.8257380000000001</v>
      </c>
      <c r="L332" s="48">
        <f>IF(DADOS!L584="","",DADOS!L584)</f>
        <v>15.79</v>
      </c>
      <c r="M332" s="48">
        <f>IF(DADOS!M584="","",DADOS!M584)</f>
        <v>10.33</v>
      </c>
      <c r="N332" s="48">
        <f>IF(DADOS!N584="","",DADOS!N584)</f>
        <v>2.6269999999999998</v>
      </c>
      <c r="O332" s="48">
        <f>IF(DADOS!O584="","",DADOS!O584)</f>
        <v>1.4747049999999999</v>
      </c>
      <c r="P332" s="48">
        <f>IF(DADOS!P584="","",DADOS!P584)</f>
        <v>5.2475899999999998</v>
      </c>
      <c r="Q332" s="48">
        <f>IF(DADOS!Q584="","",DADOS!Q584)</f>
        <v>147.9196</v>
      </c>
      <c r="R332" s="48">
        <f>IF(DADOS!R584="","",DADOS!R584)</f>
        <v>0</v>
      </c>
      <c r="S332" s="48">
        <f>IF(DADOS!S584="","",DADOS!S584)</f>
        <v>25.37</v>
      </c>
    </row>
    <row r="333" spans="1:19" x14ac:dyDescent="0.2">
      <c r="A333" s="35">
        <v>44159</v>
      </c>
      <c r="B333" s="48">
        <f>IF(DADOS!B585="","",DADOS!B585)</f>
        <v>101.6</v>
      </c>
      <c r="C333" s="48">
        <f>IF(DADOS!C585="","",DADOS!C585)</f>
        <v>35.17</v>
      </c>
      <c r="D333" s="48">
        <f>IF(DADOS!D585="","",DADOS!D585)</f>
        <v>26.72</v>
      </c>
      <c r="E333" s="48">
        <f>IF(DADOS!E585="","",DADOS!E585)</f>
        <v>18.399999999999999</v>
      </c>
      <c r="F333" s="48">
        <f>IF(DADOS!F585="","",DADOS!F585)</f>
        <v>76.489999999999995</v>
      </c>
      <c r="G333" s="48">
        <f>IF(DADOS!G585="","",DADOS!G585)</f>
        <v>44.59</v>
      </c>
      <c r="H333" s="48">
        <f>IF(DADOS!H585="","",DADOS!H585)</f>
        <v>20.27</v>
      </c>
      <c r="I333" s="48">
        <f>IF(DADOS!I585="","",DADOS!I585)</f>
        <v>1.4610890000000001</v>
      </c>
      <c r="J333" s="48">
        <f>IF(DADOS!J585="","",DADOS!J585)</f>
        <v>3.6375660000000001</v>
      </c>
      <c r="K333" s="48">
        <f>IF(DADOS!K585="","",DADOS!K585)</f>
        <v>2.1764770000000002</v>
      </c>
      <c r="L333" s="48">
        <f>IF(DADOS!L585="","",DADOS!L585)</f>
        <v>13.25</v>
      </c>
      <c r="M333" s="48">
        <f>IF(DADOS!M585="","",DADOS!M585)</f>
        <v>8.73</v>
      </c>
      <c r="N333" s="48">
        <f>IF(DADOS!N585="","",DADOS!N585)</f>
        <v>2.198</v>
      </c>
      <c r="O333" s="48">
        <f>IF(DADOS!O585="","",DADOS!O585)</f>
        <v>2.8188409999999999</v>
      </c>
      <c r="P333" s="48">
        <f>IF(DADOS!P585="","",DADOS!P585)</f>
        <v>6.8670109999999998</v>
      </c>
      <c r="Q333" s="48">
        <f>IF(DADOS!Q585="","",DADOS!Q585)</f>
        <v>103.60169999999999</v>
      </c>
      <c r="R333" s="48">
        <f>IF(DADOS!R585="","",DADOS!R585)</f>
        <v>0</v>
      </c>
      <c r="S333" s="48">
        <f>IF(DADOS!S585="","",DADOS!S585)</f>
        <v>29.09</v>
      </c>
    </row>
    <row r="334" spans="1:19" x14ac:dyDescent="0.2">
      <c r="A334" s="35">
        <v>44160</v>
      </c>
      <c r="B334" s="48">
        <f>IF(DADOS!B586="","",DADOS!B586)</f>
        <v>101.4</v>
      </c>
      <c r="C334" s="48">
        <f>IF(DADOS!C586="","",DADOS!C586)</f>
        <v>36.44</v>
      </c>
      <c r="D334" s="48">
        <f>IF(DADOS!D586="","",DADOS!D586)</f>
        <v>28.2</v>
      </c>
      <c r="E334" s="48">
        <f>IF(DADOS!E586="","",DADOS!E586)</f>
        <v>20.59</v>
      </c>
      <c r="F334" s="48">
        <f>IF(DADOS!F586="","",DADOS!F586)</f>
        <v>61.01</v>
      </c>
      <c r="G334" s="48">
        <f>IF(DADOS!G586="","",DADOS!G586)</f>
        <v>40.880000000000003</v>
      </c>
      <c r="H334" s="48">
        <f>IF(DADOS!H586="","",DADOS!H586)</f>
        <v>22.68</v>
      </c>
      <c r="I334" s="48">
        <f>IF(DADOS!I586="","",DADOS!I586)</f>
        <v>1.52077</v>
      </c>
      <c r="J334" s="48">
        <f>IF(DADOS!J586="","",DADOS!J586)</f>
        <v>3.948712</v>
      </c>
      <c r="K334" s="48">
        <f>IF(DADOS!K586="","",DADOS!K586)</f>
        <v>2.4279419999999998</v>
      </c>
      <c r="L334" s="48">
        <f>IF(DADOS!L586="","",DADOS!L586)</f>
        <v>15.8</v>
      </c>
      <c r="M334" s="48">
        <f>IF(DADOS!M586="","",DADOS!M586)</f>
        <v>9.6999999999999993</v>
      </c>
      <c r="N334" s="48">
        <f>IF(DADOS!N586="","",DADOS!N586)</f>
        <v>4.548</v>
      </c>
      <c r="O334" s="48">
        <f>IF(DADOS!O586="","",DADOS!O586)</f>
        <v>3.4992649999999998</v>
      </c>
      <c r="P334" s="48">
        <f>IF(DADOS!P586="","",DADOS!P586)</f>
        <v>7.0057289999999997</v>
      </c>
      <c r="Q334" s="48">
        <f>IF(DADOS!Q586="","",DADOS!Q586)</f>
        <v>94.571820000000002</v>
      </c>
      <c r="R334" s="48">
        <f>IF(DADOS!R586="","",DADOS!R586)</f>
        <v>0</v>
      </c>
      <c r="S334" s="48">
        <f>IF(DADOS!S586="","",DADOS!S586)</f>
        <v>29.56</v>
      </c>
    </row>
    <row r="335" spans="1:19" x14ac:dyDescent="0.2">
      <c r="A335" s="35">
        <v>44161</v>
      </c>
      <c r="B335" s="48">
        <f>IF(DADOS!B587="","",DADOS!B587)</f>
        <v>101.3</v>
      </c>
      <c r="C335" s="48">
        <f>IF(DADOS!C587="","",DADOS!C587)</f>
        <v>37.99</v>
      </c>
      <c r="D335" s="48">
        <f>IF(DADOS!D587="","",DADOS!D587)</f>
        <v>30.04</v>
      </c>
      <c r="E335" s="48">
        <f>IF(DADOS!E587="","",DADOS!E587)</f>
        <v>21.22</v>
      </c>
      <c r="F335" s="48">
        <f>IF(DADOS!F587="","",DADOS!F587)</f>
        <v>76.36</v>
      </c>
      <c r="G335" s="48">
        <f>IF(DADOS!G587="","",DADOS!G587)</f>
        <v>44.5</v>
      </c>
      <c r="H335" s="48">
        <f>IF(DADOS!H587="","",DADOS!H587)</f>
        <v>22.39</v>
      </c>
      <c r="I335" s="48">
        <f>IF(DADOS!I587="","",DADOS!I587)</f>
        <v>1.791123</v>
      </c>
      <c r="J335" s="48">
        <f>IF(DADOS!J587="","",DADOS!J587)</f>
        <v>4.3954560000000003</v>
      </c>
      <c r="K335" s="48">
        <f>IF(DADOS!K587="","",DADOS!K587)</f>
        <v>2.604333</v>
      </c>
      <c r="L335" s="48">
        <f>IF(DADOS!L587="","",DADOS!L587)</f>
        <v>18.13</v>
      </c>
      <c r="M335" s="48">
        <f>IF(DADOS!M587="","",DADOS!M587)</f>
        <v>13.74</v>
      </c>
      <c r="N335" s="48">
        <f>IF(DADOS!N587="","",DADOS!N587)</f>
        <v>7.9610000000000003</v>
      </c>
      <c r="O335" s="48">
        <f>IF(DADOS!O587="","",DADOS!O587)</f>
        <v>4.0018079999999996</v>
      </c>
      <c r="P335" s="48">
        <f>IF(DADOS!P587="","",DADOS!P587)</f>
        <v>8.2730350000000001</v>
      </c>
      <c r="Q335" s="48">
        <f>IF(DADOS!Q587="","",DADOS!Q587)</f>
        <v>67.045879999999997</v>
      </c>
      <c r="R335" s="48">
        <f>IF(DADOS!R587="","",DADOS!R587)</f>
        <v>0</v>
      </c>
      <c r="S335" s="48">
        <f>IF(DADOS!S587="","",DADOS!S587)</f>
        <v>28.99</v>
      </c>
    </row>
    <row r="336" spans="1:19" x14ac:dyDescent="0.2">
      <c r="A336" s="35">
        <v>44162</v>
      </c>
      <c r="B336" s="48">
        <f>IF(DADOS!B588="","",DADOS!B588)</f>
        <v>101.3</v>
      </c>
      <c r="C336" s="48">
        <f>IF(DADOS!C588="","",DADOS!C588)</f>
        <v>37.22</v>
      </c>
      <c r="D336" s="48">
        <f>IF(DADOS!D588="","",DADOS!D588)</f>
        <v>29.45</v>
      </c>
      <c r="E336" s="48">
        <f>IF(DADOS!E588="","",DADOS!E588)</f>
        <v>22.91</v>
      </c>
      <c r="F336" s="48">
        <f>IF(DADOS!F588="","",DADOS!F588)</f>
        <v>67.12</v>
      </c>
      <c r="G336" s="48">
        <f>IF(DADOS!G588="","",DADOS!G588)</f>
        <v>46.38</v>
      </c>
      <c r="H336" s="48">
        <f>IF(DADOS!H588="","",DADOS!H588)</f>
        <v>23.69</v>
      </c>
      <c r="I336" s="48">
        <f>IF(DADOS!I588="","",DADOS!I588)</f>
        <v>1.823288</v>
      </c>
      <c r="J336" s="48">
        <f>IF(DADOS!J588="","",DADOS!J588)</f>
        <v>4.2356009999999999</v>
      </c>
      <c r="K336" s="48">
        <f>IF(DADOS!K588="","",DADOS!K588)</f>
        <v>2.4123130000000002</v>
      </c>
      <c r="L336" s="48">
        <f>IF(DADOS!L588="","",DADOS!L588)</f>
        <v>19.739999999999998</v>
      </c>
      <c r="M336" s="48">
        <f>IF(DADOS!M588="","",DADOS!M588)</f>
        <v>14.19</v>
      </c>
      <c r="N336" s="48">
        <f>IF(DADOS!N588="","",DADOS!N588)</f>
        <v>8.9700000000000006</v>
      </c>
      <c r="O336" s="48">
        <f>IF(DADOS!O588="","",DADOS!O588)</f>
        <v>3.5348999999999999</v>
      </c>
      <c r="P336" s="48">
        <f>IF(DADOS!P588="","",DADOS!P588)</f>
        <v>7.7408929999999998</v>
      </c>
      <c r="Q336" s="48">
        <f>IF(DADOS!Q588="","",DADOS!Q588)</f>
        <v>79.553049999999999</v>
      </c>
      <c r="R336" s="48">
        <f>IF(DADOS!R588="","",DADOS!R588)</f>
        <v>0</v>
      </c>
      <c r="S336" s="48">
        <f>IF(DADOS!S588="","",DADOS!S588)</f>
        <v>21.51</v>
      </c>
    </row>
    <row r="337" spans="1:19" x14ac:dyDescent="0.2">
      <c r="A337" s="35">
        <v>44163</v>
      </c>
      <c r="B337" s="48">
        <f>IF(DADOS!B589="","",DADOS!B589)</f>
        <v>101.6</v>
      </c>
      <c r="C337" s="48">
        <f>IF(DADOS!C589="","",DADOS!C589)</f>
        <v>38.76</v>
      </c>
      <c r="D337" s="48">
        <f>IF(DADOS!D589="","",DADOS!D589)</f>
        <v>29.16</v>
      </c>
      <c r="E337" s="48">
        <f>IF(DADOS!E589="","",DADOS!E589)</f>
        <v>21.83</v>
      </c>
      <c r="F337" s="48">
        <f>IF(DADOS!F589="","",DADOS!F589)</f>
        <v>84.6</v>
      </c>
      <c r="G337" s="48">
        <f>IF(DADOS!G589="","",DADOS!G589)</f>
        <v>54.07</v>
      </c>
      <c r="H337" s="48">
        <f>IF(DADOS!H589="","",DADOS!H589)</f>
        <v>23.82</v>
      </c>
      <c r="I337" s="48">
        <f>IF(DADOS!I589="","",DADOS!I589)</f>
        <v>2.0329950000000001</v>
      </c>
      <c r="J337" s="48">
        <f>IF(DADOS!J589="","",DADOS!J589)</f>
        <v>4.2053479999999999</v>
      </c>
      <c r="K337" s="48">
        <f>IF(DADOS!K589="","",DADOS!K589)</f>
        <v>2.1723530000000002</v>
      </c>
      <c r="L337" s="48">
        <f>IF(DADOS!L589="","",DADOS!L589)</f>
        <v>21.31</v>
      </c>
      <c r="M337" s="48">
        <f>IF(DADOS!M589="","",DADOS!M589)</f>
        <v>17</v>
      </c>
      <c r="N337" s="48">
        <f>IF(DADOS!N589="","",DADOS!N589)</f>
        <v>10.54</v>
      </c>
      <c r="O337" s="48">
        <f>IF(DADOS!O589="","",DADOS!O589)</f>
        <v>2.9491489999999998</v>
      </c>
      <c r="P337" s="48">
        <f>IF(DADOS!P589="","",DADOS!P589)</f>
        <v>6.8437390000000002</v>
      </c>
      <c r="Q337" s="48">
        <f>IF(DADOS!Q589="","",DADOS!Q589)</f>
        <v>119.54819999999999</v>
      </c>
      <c r="R337" s="48">
        <f>IF(DADOS!R589="","",DADOS!R589)</f>
        <v>0</v>
      </c>
      <c r="S337" s="48">
        <f>IF(DADOS!S589="","",DADOS!S589)</f>
        <v>25.01</v>
      </c>
    </row>
    <row r="338" spans="1:19" x14ac:dyDescent="0.2">
      <c r="A338" s="35">
        <v>44164</v>
      </c>
      <c r="B338" s="48">
        <f>IF(DADOS!B590="","",DADOS!B590)</f>
        <v>101.5</v>
      </c>
      <c r="C338" s="48">
        <f>IF(DADOS!C590="","",DADOS!C590)</f>
        <v>38.74</v>
      </c>
      <c r="D338" s="48">
        <f>IF(DADOS!D590="","",DADOS!D590)</f>
        <v>29.11</v>
      </c>
      <c r="E338" s="48">
        <f>IF(DADOS!E590="","",DADOS!E590)</f>
        <v>22.82</v>
      </c>
      <c r="F338" s="48">
        <f>IF(DADOS!F590="","",DADOS!F590)</f>
        <v>74.2</v>
      </c>
      <c r="G338" s="48">
        <f>IF(DADOS!G590="","",DADOS!G590)</f>
        <v>52.08</v>
      </c>
      <c r="H338" s="48">
        <f>IF(DADOS!H590="","",DADOS!H590)</f>
        <v>24.3</v>
      </c>
      <c r="I338" s="48">
        <f>IF(DADOS!I590="","",DADOS!I590)</f>
        <v>1.989787</v>
      </c>
      <c r="J338" s="48">
        <f>IF(DADOS!J590="","",DADOS!J590)</f>
        <v>4.1678610000000003</v>
      </c>
      <c r="K338" s="48">
        <f>IF(DADOS!K590="","",DADOS!K590)</f>
        <v>2.1780729999999999</v>
      </c>
      <c r="L338" s="48">
        <f>IF(DADOS!L590="","",DADOS!L590)</f>
        <v>20.76</v>
      </c>
      <c r="M338" s="48">
        <f>IF(DADOS!M590="","",DADOS!M590)</f>
        <v>16.48</v>
      </c>
      <c r="N338" s="48">
        <f>IF(DADOS!N590="","",DADOS!N590)</f>
        <v>10.57</v>
      </c>
      <c r="O338" s="48">
        <f>IF(DADOS!O590="","",DADOS!O590)</f>
        <v>3.6412399999999998</v>
      </c>
      <c r="P338" s="48">
        <f>IF(DADOS!P590="","",DADOS!P590)</f>
        <v>7.3318469999999998</v>
      </c>
      <c r="Q338" s="48">
        <f>IF(DADOS!Q590="","",DADOS!Q590)</f>
        <v>100.4704</v>
      </c>
      <c r="R338" s="48">
        <f>IF(DADOS!R590="","",DADOS!R590)</f>
        <v>0</v>
      </c>
      <c r="S338" s="48">
        <f>IF(DADOS!S590="","",DADOS!S590)</f>
        <v>24.84</v>
      </c>
    </row>
    <row r="339" spans="1:19" x14ac:dyDescent="0.2">
      <c r="A339" s="35">
        <v>44165</v>
      </c>
      <c r="B339" s="48">
        <f>IF(DADOS!B591="","",DADOS!B591)</f>
        <v>101.4</v>
      </c>
      <c r="C339" s="48">
        <f>IF(DADOS!C591="","",DADOS!C591)</f>
        <v>38.99</v>
      </c>
      <c r="D339" s="48">
        <f>IF(DADOS!D591="","",DADOS!D591)</f>
        <v>29.19</v>
      </c>
      <c r="E339" s="48">
        <f>IF(DADOS!E591="","",DADOS!E591)</f>
        <v>22.55</v>
      </c>
      <c r="F339" s="48">
        <f>IF(DADOS!F591="","",DADOS!F591)</f>
        <v>76.599999999999994</v>
      </c>
      <c r="G339" s="48">
        <f>IF(DADOS!G591="","",DADOS!G591)</f>
        <v>53.87</v>
      </c>
      <c r="H339" s="48">
        <f>IF(DADOS!H591="","",DADOS!H591)</f>
        <v>24.42</v>
      </c>
      <c r="I339" s="48">
        <f>IF(DADOS!I591="","",DADOS!I591)</f>
        <v>2.039558</v>
      </c>
      <c r="J339" s="48">
        <f>IF(DADOS!J591="","",DADOS!J591)</f>
        <v>4.232945</v>
      </c>
      <c r="K339" s="48">
        <f>IF(DADOS!K591="","",DADOS!K591)</f>
        <v>2.193387</v>
      </c>
      <c r="L339" s="48">
        <f>IF(DADOS!L591="","",DADOS!L591)</f>
        <v>20.73</v>
      </c>
      <c r="M339" s="48">
        <f>IF(DADOS!M591="","",DADOS!M591)</f>
        <v>17.100000000000001</v>
      </c>
      <c r="N339" s="48">
        <f>IF(DADOS!N591="","",DADOS!N591)</f>
        <v>11.16</v>
      </c>
      <c r="O339" s="48">
        <f>IF(DADOS!O591="","",DADOS!O591)</f>
        <v>4.1195279999999999</v>
      </c>
      <c r="P339" s="48">
        <f>IF(DADOS!P591="","",DADOS!P591)</f>
        <v>8.5089369999999995</v>
      </c>
      <c r="Q339" s="48">
        <f>IF(DADOS!Q591="","",DADOS!Q591)</f>
        <v>122.2122</v>
      </c>
      <c r="R339" s="48">
        <f>IF(DADOS!R591="","",DADOS!R591)</f>
        <v>0.4</v>
      </c>
      <c r="S339" s="48">
        <f>IF(DADOS!S591="","",DADOS!S591)</f>
        <v>25.8</v>
      </c>
    </row>
    <row r="340" spans="1:19" x14ac:dyDescent="0.2">
      <c r="A340" s="35">
        <v>44166</v>
      </c>
      <c r="B340" s="48">
        <f>IF(DADOS!B616="","",DADOS!B616)</f>
        <v>101.4</v>
      </c>
      <c r="C340" s="48">
        <f>IF(DADOS!C616="","",DADOS!C616)</f>
        <v>31.47</v>
      </c>
      <c r="D340" s="48">
        <f>IF(DADOS!D616="","",DADOS!D616)</f>
        <v>25.68</v>
      </c>
      <c r="E340" s="48">
        <f>IF(DADOS!E616="","",DADOS!E616)</f>
        <v>21.96</v>
      </c>
      <c r="F340" s="48">
        <f>IF(DADOS!F616="","",DADOS!F616)</f>
        <v>81.400000000000006</v>
      </c>
      <c r="G340" s="48">
        <f>IF(DADOS!G616="","",DADOS!G616)</f>
        <v>66.400000000000006</v>
      </c>
      <c r="H340" s="48">
        <f>IF(DADOS!H616="","",DADOS!H616)</f>
        <v>43.27</v>
      </c>
      <c r="I340" s="48">
        <f>IF(DADOS!I616="","",DADOS!I616)</f>
        <v>2.1648459999999998</v>
      </c>
      <c r="J340" s="48">
        <f>IF(DADOS!J616="","",DADOS!J616)</f>
        <v>3.3345310000000001</v>
      </c>
      <c r="K340" s="48">
        <f>IF(DADOS!K616="","",DADOS!K616)</f>
        <v>1.1696850000000001</v>
      </c>
      <c r="L340" s="48">
        <f>IF(DADOS!L616="","",DADOS!L616)</f>
        <v>23.17</v>
      </c>
      <c r="M340" s="48">
        <f>IF(DADOS!M616="","",DADOS!M616)</f>
        <v>18.66</v>
      </c>
      <c r="N340" s="48">
        <f>IF(DADOS!N616="","",DADOS!N616)</f>
        <v>12.94</v>
      </c>
      <c r="O340" s="48">
        <f>IF(DADOS!O616="","",DADOS!O616)</f>
        <v>2.53152</v>
      </c>
      <c r="P340" s="48">
        <f>IF(DADOS!P616="","",DADOS!P616)</f>
        <v>5.9911989999999999</v>
      </c>
      <c r="Q340" s="48">
        <f>IF(DADOS!Q616="","",DADOS!Q616)</f>
        <v>170.39320000000001</v>
      </c>
      <c r="R340" s="48">
        <f>IF(DADOS!R616="","",DADOS!R616)</f>
        <v>1.8</v>
      </c>
      <c r="S340" s="48">
        <f>IF(DADOS!S616="","",DADOS!S616)</f>
        <v>19.260000000000002</v>
      </c>
    </row>
    <row r="341" spans="1:19" x14ac:dyDescent="0.2">
      <c r="A341" s="35">
        <v>44167</v>
      </c>
      <c r="B341" s="48">
        <f>IF(DADOS!B617="","",DADOS!B617)</f>
        <v>101.2</v>
      </c>
      <c r="C341" s="48">
        <f>IF(DADOS!C617="","",DADOS!C617)</f>
        <v>32.93</v>
      </c>
      <c r="D341" s="48">
        <f>IF(DADOS!D617="","",DADOS!D617)</f>
        <v>26.34</v>
      </c>
      <c r="E341" s="48">
        <f>IF(DADOS!E617="","",DADOS!E617)</f>
        <v>21.18</v>
      </c>
      <c r="F341" s="48">
        <f>IF(DADOS!F617="","",DADOS!F617)</f>
        <v>91</v>
      </c>
      <c r="G341" s="48">
        <f>IF(DADOS!G617="","",DADOS!G617)</f>
        <v>69.12</v>
      </c>
      <c r="H341" s="48">
        <f>IF(DADOS!H617="","",DADOS!H617)</f>
        <v>35.979999999999997</v>
      </c>
      <c r="I341" s="48">
        <f>IF(DADOS!I617="","",DADOS!I617)</f>
        <v>2.2975020000000002</v>
      </c>
      <c r="J341" s="48">
        <f>IF(DADOS!J617="","",DADOS!J617)</f>
        <v>3.5017659999999999</v>
      </c>
      <c r="K341" s="48">
        <f>IF(DADOS!K617="","",DADOS!K617)</f>
        <v>1.204264</v>
      </c>
      <c r="L341" s="48">
        <f>IF(DADOS!L617="","",DADOS!L617)</f>
        <v>25.54</v>
      </c>
      <c r="M341" s="48">
        <f>IF(DADOS!M617="","",DADOS!M617)</f>
        <v>20.22</v>
      </c>
      <c r="N341" s="48">
        <f>IF(DADOS!N617="","",DADOS!N617)</f>
        <v>12.6</v>
      </c>
      <c r="O341" s="48">
        <f>IF(DADOS!O617="","",DADOS!O617)</f>
        <v>1.53694</v>
      </c>
      <c r="P341" s="48">
        <f>IF(DADOS!P617="","",DADOS!P617)</f>
        <v>4.7364069999999998</v>
      </c>
      <c r="Q341" s="48">
        <f>IF(DADOS!Q617="","",DADOS!Q617)</f>
        <v>140.02440000000001</v>
      </c>
      <c r="R341" s="48">
        <f>IF(DADOS!R617="","",DADOS!R617)</f>
        <v>0.4</v>
      </c>
      <c r="S341" s="48">
        <f>IF(DADOS!S617="","",DADOS!S617)</f>
        <v>15.47</v>
      </c>
    </row>
    <row r="342" spans="1:19" x14ac:dyDescent="0.2">
      <c r="A342" s="35">
        <v>44168</v>
      </c>
      <c r="B342" s="48">
        <f>IF(DADOS!B618="","",DADOS!B618)</f>
        <v>101.1</v>
      </c>
      <c r="C342" s="48">
        <f>IF(DADOS!C618="","",DADOS!C618)</f>
        <v>35.01</v>
      </c>
      <c r="D342" s="48">
        <f>IF(DADOS!D618="","",DADOS!D618)</f>
        <v>27.61</v>
      </c>
      <c r="E342" s="48">
        <f>IF(DADOS!E618="","",DADOS!E618)</f>
        <v>22.11</v>
      </c>
      <c r="F342" s="48">
        <f>IF(DADOS!F618="","",DADOS!F618)</f>
        <v>87</v>
      </c>
      <c r="G342" s="48">
        <f>IF(DADOS!G618="","",DADOS!G618)</f>
        <v>65.13</v>
      </c>
      <c r="H342" s="48">
        <f>IF(DADOS!H618="","",DADOS!H618)</f>
        <v>37.130000000000003</v>
      </c>
      <c r="I342" s="48">
        <f>IF(DADOS!I618="","",DADOS!I618)</f>
        <v>2.3495089999999998</v>
      </c>
      <c r="J342" s="48">
        <f>IF(DADOS!J618="","",DADOS!J618)</f>
        <v>3.7641779999999998</v>
      </c>
      <c r="K342" s="48">
        <f>IF(DADOS!K618="","",DADOS!K618)</f>
        <v>1.414669</v>
      </c>
      <c r="L342" s="48">
        <f>IF(DADOS!L618="","",DADOS!L618)</f>
        <v>26.96</v>
      </c>
      <c r="M342" s="48">
        <f>IF(DADOS!M618="","",DADOS!M618)</f>
        <v>20.83</v>
      </c>
      <c r="N342" s="48">
        <f>IF(DADOS!N618="","",DADOS!N618)</f>
        <v>17.059999999999999</v>
      </c>
      <c r="O342" s="48">
        <f>IF(DADOS!O618="","",DADOS!O618)</f>
        <v>3.1294119999999999</v>
      </c>
      <c r="P342" s="48">
        <f>IF(DADOS!P618="","",DADOS!P618)</f>
        <v>7.0523850000000001</v>
      </c>
      <c r="Q342" s="48">
        <f>IF(DADOS!Q618="","",DADOS!Q618)</f>
        <v>76.087869999999995</v>
      </c>
      <c r="R342" s="48">
        <f>IF(DADOS!R618="","",DADOS!R618)</f>
        <v>0</v>
      </c>
      <c r="S342" s="48">
        <f>IF(DADOS!S618="","",DADOS!S618)</f>
        <v>20.77</v>
      </c>
    </row>
    <row r="343" spans="1:19" x14ac:dyDescent="0.2">
      <c r="A343" s="35">
        <v>44169</v>
      </c>
      <c r="B343" s="48">
        <f>IF(DADOS!B619="","",DADOS!B619)</f>
        <v>101.2</v>
      </c>
      <c r="C343" s="48">
        <f>IF(DADOS!C619="","",DADOS!C619)</f>
        <v>26.93</v>
      </c>
      <c r="D343" s="48">
        <f>IF(DADOS!D619="","",DADOS!D619)</f>
        <v>22.51</v>
      </c>
      <c r="E343" s="48">
        <f>IF(DADOS!E619="","",DADOS!E619)</f>
        <v>19.739999999999998</v>
      </c>
      <c r="F343" s="48">
        <f>IF(DADOS!F619="","",DADOS!F619)</f>
        <v>99.7</v>
      </c>
      <c r="G343" s="48">
        <f>IF(DADOS!G619="","",DADOS!G619)</f>
        <v>87.9</v>
      </c>
      <c r="H343" s="48">
        <f>IF(DADOS!H619="","",DADOS!H619)</f>
        <v>66.47</v>
      </c>
      <c r="I343" s="48">
        <f>IF(DADOS!I619="","",DADOS!I619)</f>
        <v>2.3724699999999999</v>
      </c>
      <c r="J343" s="48">
        <f>IF(DADOS!J619="","",DADOS!J619)</f>
        <v>2.7486809999999999</v>
      </c>
      <c r="K343" s="48">
        <f>IF(DADOS!K619="","",DADOS!K619)</f>
        <v>0.37621110000000002</v>
      </c>
      <c r="L343" s="48">
        <f>IF(DADOS!L619="","",DADOS!L619)</f>
        <v>22.89</v>
      </c>
      <c r="M343" s="48">
        <f>IF(DADOS!M619="","",DADOS!M619)</f>
        <v>21.12</v>
      </c>
      <c r="N343" s="48">
        <f>IF(DADOS!N619="","",DADOS!N619)</f>
        <v>17.600000000000001</v>
      </c>
      <c r="O343" s="48">
        <f>IF(DADOS!O619="","",DADOS!O619)</f>
        <v>2.9368409999999998</v>
      </c>
      <c r="P343" s="48">
        <f>IF(DADOS!P619="","",DADOS!P619)</f>
        <v>5.3326760000000002</v>
      </c>
      <c r="Q343" s="48">
        <f>IF(DADOS!Q619="","",DADOS!Q619)</f>
        <v>118.2362</v>
      </c>
      <c r="R343" s="48">
        <f>IF(DADOS!R619="","",DADOS!R619)</f>
        <v>45.4</v>
      </c>
      <c r="S343" s="48">
        <f>IF(DADOS!S619="","",DADOS!S619)</f>
        <v>2.58</v>
      </c>
    </row>
    <row r="344" spans="1:19" x14ac:dyDescent="0.2">
      <c r="A344" s="35">
        <v>44170</v>
      </c>
      <c r="B344" s="48">
        <f>IF(DADOS!B620="","",DADOS!B620)</f>
        <v>101.5</v>
      </c>
      <c r="C344" s="48">
        <f>IF(DADOS!C620="","",DADOS!C620)</f>
        <v>24.29</v>
      </c>
      <c r="D344" s="48">
        <f>IF(DADOS!D620="","",DADOS!D620)</f>
        <v>22.05</v>
      </c>
      <c r="E344" s="48">
        <f>IF(DADOS!E620="","",DADOS!E620)</f>
        <v>20.61</v>
      </c>
      <c r="F344" s="48">
        <f>IF(DADOS!F620="","",DADOS!F620)</f>
        <v>99.7</v>
      </c>
      <c r="G344" s="48">
        <f>IF(DADOS!G620="","",DADOS!G620)</f>
        <v>96.7</v>
      </c>
      <c r="H344" s="48">
        <f>IF(DADOS!H620="","",DADOS!H620)</f>
        <v>84.7</v>
      </c>
      <c r="I344" s="48">
        <f>IF(DADOS!I620="","",DADOS!I620)</f>
        <v>2.562964</v>
      </c>
      <c r="J344" s="48">
        <f>IF(DADOS!J620="","",DADOS!J620)</f>
        <v>2.6535169999999999</v>
      </c>
      <c r="K344" s="48">
        <f>IF(DADOS!K620="","",DADOS!K620)</f>
        <v>9.0553030000000007E-2</v>
      </c>
      <c r="L344" s="48">
        <f>IF(DADOS!L620="","",DADOS!L620)</f>
        <v>25.23</v>
      </c>
      <c r="M344" s="48">
        <f>IF(DADOS!M620="","",DADOS!M620)</f>
        <v>23.19</v>
      </c>
      <c r="N344" s="48">
        <f>IF(DADOS!N620="","",DADOS!N620)</f>
        <v>20.86</v>
      </c>
      <c r="O344" s="48">
        <f>IF(DADOS!O620="","",DADOS!O620)</f>
        <v>1.6192949999999999</v>
      </c>
      <c r="P344" s="48">
        <f>IF(DADOS!P620="","",DADOS!P620)</f>
        <v>4.1489209999999996</v>
      </c>
      <c r="Q344" s="48">
        <f>IF(DADOS!Q620="","",DADOS!Q620)</f>
        <v>123.1317</v>
      </c>
      <c r="R344" s="48">
        <f>IF(DADOS!R620="","",DADOS!R620)</f>
        <v>14.2</v>
      </c>
      <c r="S344" s="48">
        <f>IF(DADOS!S620="","",DADOS!S620)</f>
        <v>4.6710000000000003</v>
      </c>
    </row>
    <row r="345" spans="1:19" x14ac:dyDescent="0.2">
      <c r="A345" s="35">
        <v>44171</v>
      </c>
      <c r="B345" s="48">
        <f>IF(DADOS!B621="","",DADOS!B621)</f>
        <v>101.5</v>
      </c>
      <c r="C345" s="48">
        <f>IF(DADOS!C621="","",DADOS!C621)</f>
        <v>27.02</v>
      </c>
      <c r="D345" s="48">
        <f>IF(DADOS!D621="","",DADOS!D621)</f>
        <v>23.28</v>
      </c>
      <c r="E345" s="48">
        <f>IF(DADOS!E621="","",DADOS!E621)</f>
        <v>20.78</v>
      </c>
      <c r="F345" s="48">
        <f>IF(DADOS!F621="","",DADOS!F621)</f>
        <v>99.6</v>
      </c>
      <c r="G345" s="48">
        <f>IF(DADOS!G621="","",DADOS!G621)</f>
        <v>91.8</v>
      </c>
      <c r="H345" s="48">
        <f>IF(DADOS!H621="","",DADOS!H621)</f>
        <v>75.930000000000007</v>
      </c>
      <c r="I345" s="48">
        <f>IF(DADOS!I621="","",DADOS!I621)</f>
        <v>2.6203699999999999</v>
      </c>
      <c r="J345" s="48">
        <f>IF(DADOS!J621="","",DADOS!J621)</f>
        <v>2.8693399999999998</v>
      </c>
      <c r="K345" s="48">
        <f>IF(DADOS!K621="","",DADOS!K621)</f>
        <v>0.24897050000000001</v>
      </c>
      <c r="L345" s="48">
        <f>IF(DADOS!L621="","",DADOS!L621)</f>
        <v>26.81</v>
      </c>
      <c r="M345" s="48">
        <f>IF(DADOS!M621="","",DADOS!M621)</f>
        <v>23.77</v>
      </c>
      <c r="N345" s="48">
        <f>IF(DADOS!N621="","",DADOS!N621)</f>
        <v>20.83</v>
      </c>
      <c r="O345" s="48">
        <f>IF(DADOS!O621="","",DADOS!O621)</f>
        <v>1.819626</v>
      </c>
      <c r="P345" s="48">
        <f>IF(DADOS!P621="","",DADOS!P621)</f>
        <v>4.4040900000000001</v>
      </c>
      <c r="Q345" s="48">
        <f>IF(DADOS!Q621="","",DADOS!Q621)</f>
        <v>150.87010000000001</v>
      </c>
      <c r="R345" s="48">
        <f>IF(DADOS!R621="","",DADOS!R621)</f>
        <v>0.2</v>
      </c>
      <c r="S345" s="48">
        <f>IF(DADOS!S621="","",DADOS!S621)</f>
        <v>7.9050000000000002</v>
      </c>
    </row>
    <row r="346" spans="1:19" x14ac:dyDescent="0.2">
      <c r="A346" s="35">
        <v>44172</v>
      </c>
      <c r="B346" s="48">
        <f>IF(DADOS!B622="","",DADOS!B622)</f>
        <v>101.4</v>
      </c>
      <c r="C346" s="48">
        <f>IF(DADOS!C622="","",DADOS!C622)</f>
        <v>27.38</v>
      </c>
      <c r="D346" s="48">
        <f>IF(DADOS!D622="","",DADOS!D622)</f>
        <v>23.26</v>
      </c>
      <c r="E346" s="48">
        <f>IF(DADOS!E622="","",DADOS!E622)</f>
        <v>20.78</v>
      </c>
      <c r="F346" s="48">
        <f>IF(DADOS!F622="","",DADOS!F622)</f>
        <v>94.2</v>
      </c>
      <c r="G346" s="48">
        <f>IF(DADOS!G622="","",DADOS!G622)</f>
        <v>84.5</v>
      </c>
      <c r="H346" s="48">
        <f>IF(DADOS!H622="","",DADOS!H622)</f>
        <v>66.02</v>
      </c>
      <c r="I346" s="48">
        <f>IF(DADOS!I622="","",DADOS!I622)</f>
        <v>2.405303</v>
      </c>
      <c r="J346" s="48">
        <f>IF(DADOS!J622="","",DADOS!J622)</f>
        <v>2.869936</v>
      </c>
      <c r="K346" s="48">
        <f>IF(DADOS!K622="","",DADOS!K622)</f>
        <v>0.4646324</v>
      </c>
      <c r="L346" s="48">
        <f>IF(DADOS!L622="","",DADOS!L622)</f>
        <v>26.44</v>
      </c>
      <c r="M346" s="48">
        <f>IF(DADOS!M622="","",DADOS!M622)</f>
        <v>21.45</v>
      </c>
      <c r="N346" s="48">
        <f>IF(DADOS!N622="","",DADOS!N622)</f>
        <v>18.32</v>
      </c>
      <c r="O346" s="48">
        <f>IF(DADOS!O622="","",DADOS!O622)</f>
        <v>2.4342359999999998</v>
      </c>
      <c r="P346" s="48">
        <f>IF(DADOS!P622="","",DADOS!P622)</f>
        <v>4.542065</v>
      </c>
      <c r="Q346" s="48">
        <f>IF(DADOS!Q622="","",DADOS!Q622)</f>
        <v>134.24709999999999</v>
      </c>
      <c r="R346" s="48">
        <f>IF(DADOS!R622="","",DADOS!R622)</f>
        <v>0</v>
      </c>
      <c r="S346" s="48">
        <f>IF(DADOS!S622="","",DADOS!S622)</f>
        <v>14.55</v>
      </c>
    </row>
    <row r="347" spans="1:19" x14ac:dyDescent="0.2">
      <c r="A347" s="35">
        <v>44173</v>
      </c>
      <c r="B347" s="48">
        <f>IF(DADOS!B623="","",DADOS!B623)</f>
        <v>101.4</v>
      </c>
      <c r="C347" s="48">
        <f>IF(DADOS!C623="","",DADOS!C623)</f>
        <v>30.5</v>
      </c>
      <c r="D347" s="48">
        <f>IF(DADOS!D623="","",DADOS!D623)</f>
        <v>24.55</v>
      </c>
      <c r="E347" s="48">
        <f>IF(DADOS!E623="","",DADOS!E623)</f>
        <v>20.37</v>
      </c>
      <c r="F347" s="48">
        <f>IF(DADOS!F623="","",DADOS!F623)</f>
        <v>96.3</v>
      </c>
      <c r="G347" s="48">
        <f>IF(DADOS!G623="","",DADOS!G623)</f>
        <v>74.73</v>
      </c>
      <c r="H347" s="48">
        <f>IF(DADOS!H623="","",DADOS!H623)</f>
        <v>48.96</v>
      </c>
      <c r="I347" s="48">
        <f>IF(DADOS!I623="","",DADOS!I623)</f>
        <v>2.258089</v>
      </c>
      <c r="J347" s="48">
        <f>IF(DADOS!J623="","",DADOS!J623)</f>
        <v>3.1261480000000001</v>
      </c>
      <c r="K347" s="48">
        <f>IF(DADOS!K623="","",DADOS!K623)</f>
        <v>0.86805889999999997</v>
      </c>
      <c r="L347" s="48">
        <f>IF(DADOS!L623="","",DADOS!L623)</f>
        <v>23.2</v>
      </c>
      <c r="M347" s="48">
        <f>IF(DADOS!M623="","",DADOS!M623)</f>
        <v>19.78</v>
      </c>
      <c r="N347" s="48">
        <f>IF(DADOS!N623="","",DADOS!N623)</f>
        <v>12.12</v>
      </c>
      <c r="O347" s="48">
        <f>IF(DADOS!O623="","",DADOS!O623)</f>
        <v>1.922409</v>
      </c>
      <c r="P347" s="48">
        <f>IF(DADOS!P623="","",DADOS!P623)</f>
        <v>4.90022</v>
      </c>
      <c r="Q347" s="48">
        <f>IF(DADOS!Q623="","",DADOS!Q623)</f>
        <v>142.3766</v>
      </c>
      <c r="R347" s="48">
        <f>IF(DADOS!R623="","",DADOS!R623)</f>
        <v>0.4</v>
      </c>
      <c r="S347" s="48">
        <f>IF(DADOS!S623="","",DADOS!S623)</f>
        <v>19.21</v>
      </c>
    </row>
    <row r="348" spans="1:19" x14ac:dyDescent="0.2">
      <c r="A348" s="35">
        <v>44174</v>
      </c>
      <c r="B348" s="48">
        <f>IF(DADOS!B624="","",DADOS!B624)</f>
        <v>101.4</v>
      </c>
      <c r="C348" s="48">
        <f>IF(DADOS!C624="","",DADOS!C624)</f>
        <v>32.96</v>
      </c>
      <c r="D348" s="48">
        <f>IF(DADOS!D624="","",DADOS!D624)</f>
        <v>25.92</v>
      </c>
      <c r="E348" s="48">
        <f>IF(DADOS!E624="","",DADOS!E624)</f>
        <v>18.850000000000001</v>
      </c>
      <c r="F348" s="48">
        <f>IF(DADOS!F624="","",DADOS!F624)</f>
        <v>99.6</v>
      </c>
      <c r="G348" s="48">
        <f>IF(DADOS!G624="","",DADOS!G624)</f>
        <v>64.33</v>
      </c>
      <c r="H348" s="48">
        <f>IF(DADOS!H624="","",DADOS!H624)</f>
        <v>27.74</v>
      </c>
      <c r="I348" s="48">
        <f>IF(DADOS!I624="","",DADOS!I624)</f>
        <v>2.0209299999999999</v>
      </c>
      <c r="J348" s="48">
        <f>IF(DADOS!J624="","",DADOS!J624)</f>
        <v>3.4507050000000001</v>
      </c>
      <c r="K348" s="48">
        <f>IF(DADOS!K624="","",DADOS!K624)</f>
        <v>1.429775</v>
      </c>
      <c r="L348" s="48">
        <f>IF(DADOS!L624="","",DADOS!L624)</f>
        <v>24.69</v>
      </c>
      <c r="M348" s="48">
        <f>IF(DADOS!M624="","",DADOS!M624)</f>
        <v>16.57</v>
      </c>
      <c r="N348" s="48">
        <f>IF(DADOS!N624="","",DADOS!N624)</f>
        <v>5.907</v>
      </c>
      <c r="O348" s="48">
        <f>IF(DADOS!O624="","",DADOS!O624)</f>
        <v>1.939492</v>
      </c>
      <c r="P348" s="48">
        <f>IF(DADOS!P624="","",DADOS!P624)</f>
        <v>4.0378850000000002</v>
      </c>
      <c r="Q348" s="48">
        <f>IF(DADOS!Q624="","",DADOS!Q624)</f>
        <v>168.05959999999999</v>
      </c>
      <c r="R348" s="48">
        <f>IF(DADOS!R624="","",DADOS!R624)</f>
        <v>0</v>
      </c>
      <c r="S348" s="48">
        <f>IF(DADOS!S624="","",DADOS!S624)</f>
        <v>29.23</v>
      </c>
    </row>
    <row r="349" spans="1:19" x14ac:dyDescent="0.2">
      <c r="A349" s="35">
        <v>44175</v>
      </c>
      <c r="B349" s="48">
        <f>IF(DADOS!B625="","",DADOS!B625)</f>
        <v>101.3</v>
      </c>
      <c r="C349" s="48">
        <f>IF(DADOS!C625="","",DADOS!C625)</f>
        <v>35.22</v>
      </c>
      <c r="D349" s="48">
        <f>IF(DADOS!D625="","",DADOS!D625)</f>
        <v>26.64</v>
      </c>
      <c r="E349" s="48">
        <f>IF(DADOS!E625="","",DADOS!E625)</f>
        <v>17.21</v>
      </c>
      <c r="F349" s="48">
        <f>IF(DADOS!F625="","",DADOS!F625)</f>
        <v>92.3</v>
      </c>
      <c r="G349" s="48">
        <f>IF(DADOS!G625="","",DADOS!G625)</f>
        <v>50.3</v>
      </c>
      <c r="H349" s="48">
        <f>IF(DADOS!H625="","",DADOS!H625)</f>
        <v>21.77</v>
      </c>
      <c r="I349" s="48">
        <f>IF(DADOS!I625="","",DADOS!I625)</f>
        <v>1.622857</v>
      </c>
      <c r="J349" s="48">
        <f>IF(DADOS!J625="","",DADOS!J625)</f>
        <v>3.6469770000000001</v>
      </c>
      <c r="K349" s="48">
        <f>IF(DADOS!K625="","",DADOS!K625)</f>
        <v>2.0241199999999999</v>
      </c>
      <c r="L349" s="48">
        <f>IF(DADOS!L625="","",DADOS!L625)</f>
        <v>19.48</v>
      </c>
      <c r="M349" s="48">
        <f>IF(DADOS!M625="","",DADOS!M625)</f>
        <v>11.24</v>
      </c>
      <c r="N349" s="48">
        <f>IF(DADOS!N625="","",DADOS!N625)</f>
        <v>4.3280000000000003</v>
      </c>
      <c r="O349" s="48">
        <f>IF(DADOS!O625="","",DADOS!O625)</f>
        <v>1.480613</v>
      </c>
      <c r="P349" s="48">
        <f>IF(DADOS!P625="","",DADOS!P625)</f>
        <v>3.5357280000000002</v>
      </c>
      <c r="Q349" s="48">
        <f>IF(DADOS!Q625="","",DADOS!Q625)</f>
        <v>199.35659999999999</v>
      </c>
      <c r="R349" s="48">
        <f>IF(DADOS!R625="","",DADOS!R625)</f>
        <v>0</v>
      </c>
      <c r="S349" s="48">
        <f>IF(DADOS!S625="","",DADOS!S625)</f>
        <v>29.28</v>
      </c>
    </row>
    <row r="350" spans="1:19" x14ac:dyDescent="0.2">
      <c r="A350" s="35">
        <v>44176</v>
      </c>
      <c r="B350" s="48">
        <f>IF(DADOS!B626="","",DADOS!B626)</f>
        <v>101.1</v>
      </c>
      <c r="C350" s="48">
        <f>IF(DADOS!C626="","",DADOS!C626)</f>
        <v>35.47</v>
      </c>
      <c r="D350" s="48">
        <f>IF(DADOS!D626="","",DADOS!D626)</f>
        <v>27.05</v>
      </c>
      <c r="E350" s="48">
        <f>IF(DADOS!E626="","",DADOS!E626)</f>
        <v>17.34</v>
      </c>
      <c r="F350" s="48">
        <f>IF(DADOS!F626="","",DADOS!F626)</f>
        <v>90.3</v>
      </c>
      <c r="G350" s="48">
        <f>IF(DADOS!G626="","",DADOS!G626)</f>
        <v>55.29</v>
      </c>
      <c r="H350" s="48">
        <f>IF(DADOS!H626="","",DADOS!H626)</f>
        <v>24.6</v>
      </c>
      <c r="I350" s="48">
        <f>IF(DADOS!I626="","",DADOS!I626)</f>
        <v>1.8784829999999999</v>
      </c>
      <c r="J350" s="48">
        <f>IF(DADOS!J626="","",DADOS!J626)</f>
        <v>3.7250749999999999</v>
      </c>
      <c r="K350" s="48">
        <f>IF(DADOS!K626="","",DADOS!K626)</f>
        <v>1.846592</v>
      </c>
      <c r="L350" s="48">
        <f>IF(DADOS!L626="","",DADOS!L626)</f>
        <v>19.97</v>
      </c>
      <c r="M350" s="48">
        <f>IF(DADOS!M626="","",DADOS!M626)</f>
        <v>14.97</v>
      </c>
      <c r="N350" s="48">
        <f>IF(DADOS!N626="","",DADOS!N626)</f>
        <v>7.476</v>
      </c>
      <c r="O350" s="48">
        <f>IF(DADOS!O626="","",DADOS!O626)</f>
        <v>2.2090800000000002</v>
      </c>
      <c r="P350" s="48">
        <f>IF(DADOS!P626="","",DADOS!P626)</f>
        <v>5.6021660000000004</v>
      </c>
      <c r="Q350" s="48">
        <f>IF(DADOS!Q626="","",DADOS!Q626)</f>
        <v>117.0047</v>
      </c>
      <c r="R350" s="48">
        <f>IF(DADOS!R626="","",DADOS!R626)</f>
        <v>0</v>
      </c>
      <c r="S350" s="48">
        <f>IF(DADOS!S626="","",DADOS!S626)</f>
        <v>28.47</v>
      </c>
    </row>
    <row r="351" spans="1:19" x14ac:dyDescent="0.2">
      <c r="A351" s="35">
        <v>44177</v>
      </c>
      <c r="B351" s="48">
        <f>IF(DADOS!B627="","",DADOS!B627)</f>
        <v>101.4</v>
      </c>
      <c r="C351" s="48">
        <f>IF(DADOS!C627="","",DADOS!C627)</f>
        <v>34.08</v>
      </c>
      <c r="D351" s="48">
        <f>IF(DADOS!D627="","",DADOS!D627)</f>
        <v>27.73</v>
      </c>
      <c r="E351" s="48">
        <f>IF(DADOS!E627="","",DADOS!E627)</f>
        <v>21.42</v>
      </c>
      <c r="F351" s="48">
        <f>IF(DADOS!F627="","",DADOS!F627)</f>
        <v>80</v>
      </c>
      <c r="G351" s="48">
        <f>IF(DADOS!G627="","",DADOS!G627)</f>
        <v>55.31</v>
      </c>
      <c r="H351" s="48">
        <f>IF(DADOS!H627="","",DADOS!H627)</f>
        <v>32.130000000000003</v>
      </c>
      <c r="I351" s="48">
        <f>IF(DADOS!I627="","",DADOS!I627)</f>
        <v>1.981616</v>
      </c>
      <c r="J351" s="48">
        <f>IF(DADOS!J627="","",DADOS!J627)</f>
        <v>3.807909</v>
      </c>
      <c r="K351" s="48">
        <f>IF(DADOS!K627="","",DADOS!K627)</f>
        <v>1.826292</v>
      </c>
      <c r="L351" s="48">
        <f>IF(DADOS!L627="","",DADOS!L627)</f>
        <v>19.29</v>
      </c>
      <c r="M351" s="48">
        <f>IF(DADOS!M627="","",DADOS!M627)</f>
        <v>16.39</v>
      </c>
      <c r="N351" s="48">
        <f>IF(DADOS!N627="","",DADOS!N627)</f>
        <v>12</v>
      </c>
      <c r="O351" s="48">
        <f>IF(DADOS!O627="","",DADOS!O627)</f>
        <v>3.4782389999999999</v>
      </c>
      <c r="P351" s="48">
        <f>IF(DADOS!P627="","",DADOS!P627)</f>
        <v>7.3012600000000001</v>
      </c>
      <c r="Q351" s="48">
        <f>IF(DADOS!Q627="","",DADOS!Q627)</f>
        <v>52.76173</v>
      </c>
      <c r="R351" s="48">
        <f>IF(DADOS!R627="","",DADOS!R627)</f>
        <v>0</v>
      </c>
      <c r="S351" s="48">
        <f>IF(DADOS!S627="","",DADOS!S627)</f>
        <v>29.92</v>
      </c>
    </row>
    <row r="352" spans="1:19" x14ac:dyDescent="0.2">
      <c r="A352" s="35">
        <v>44178</v>
      </c>
      <c r="B352" s="48">
        <f>IF(DADOS!B628="","",DADOS!B628)</f>
        <v>101.3</v>
      </c>
      <c r="C352" s="48">
        <f>IF(DADOS!C628="","",DADOS!C628)</f>
        <v>34</v>
      </c>
      <c r="D352" s="48">
        <f>IF(DADOS!D628="","",DADOS!D628)</f>
        <v>27.12</v>
      </c>
      <c r="E352" s="48">
        <f>IF(DADOS!E628="","",DADOS!E628)</f>
        <v>20.75</v>
      </c>
      <c r="F352" s="48">
        <f>IF(DADOS!F628="","",DADOS!F628)</f>
        <v>86.2</v>
      </c>
      <c r="G352" s="48">
        <f>IF(DADOS!G628="","",DADOS!G628)</f>
        <v>62.01</v>
      </c>
      <c r="H352" s="48">
        <f>IF(DADOS!H628="","",DADOS!H628)</f>
        <v>36.14</v>
      </c>
      <c r="I352" s="48">
        <f>IF(DADOS!I628="","",DADOS!I628)</f>
        <v>2.1532239999999998</v>
      </c>
      <c r="J352" s="48">
        <f>IF(DADOS!J628="","",DADOS!J628)</f>
        <v>3.6796570000000002</v>
      </c>
      <c r="K352" s="48">
        <f>IF(DADOS!K628="","",DADOS!K628)</f>
        <v>1.5264329999999999</v>
      </c>
      <c r="L352" s="48">
        <f>IF(DADOS!L628="","",DADOS!L628)</f>
        <v>22.66</v>
      </c>
      <c r="M352" s="48">
        <f>IF(DADOS!M628="","",DADOS!M628)</f>
        <v>18.53</v>
      </c>
      <c r="N352" s="48">
        <f>IF(DADOS!N628="","",DADOS!N628)</f>
        <v>14.34</v>
      </c>
      <c r="O352" s="48">
        <f>IF(DADOS!O628="","",DADOS!O628)</f>
        <v>2.8393869999999999</v>
      </c>
      <c r="P352" s="48">
        <f>IF(DADOS!P628="","",DADOS!P628)</f>
        <v>5.2301609999999998</v>
      </c>
      <c r="Q352" s="48">
        <f>IF(DADOS!Q628="","",DADOS!Q628)</f>
        <v>61.525939999999999</v>
      </c>
      <c r="R352" s="48">
        <f>IF(DADOS!R628="","",DADOS!R628)</f>
        <v>0</v>
      </c>
      <c r="S352" s="48">
        <f>IF(DADOS!S628="","",DADOS!S628)</f>
        <v>26.89</v>
      </c>
    </row>
    <row r="353" spans="1:19" x14ac:dyDescent="0.2">
      <c r="A353" s="35">
        <v>44179</v>
      </c>
      <c r="B353" s="48">
        <f>IF(DADOS!B629="","",DADOS!B629)</f>
        <v>101.5</v>
      </c>
      <c r="C353" s="48">
        <f>IF(DADOS!C629="","",DADOS!C629)</f>
        <v>34.18</v>
      </c>
      <c r="D353" s="48">
        <f>IF(DADOS!D629="","",DADOS!D629)</f>
        <v>26.87</v>
      </c>
      <c r="E353" s="48">
        <f>IF(DADOS!E629="","",DADOS!E629)</f>
        <v>20.83</v>
      </c>
      <c r="F353" s="48">
        <f>IF(DADOS!F629="","",DADOS!F629)</f>
        <v>95.8</v>
      </c>
      <c r="G353" s="48">
        <f>IF(DADOS!G629="","",DADOS!G629)</f>
        <v>70.91</v>
      </c>
      <c r="H353" s="48">
        <f>IF(DADOS!H629="","",DADOS!H629)</f>
        <v>42.53</v>
      </c>
      <c r="I353" s="48">
        <f>IF(DADOS!I629="","",DADOS!I629)</f>
        <v>2.4548420000000002</v>
      </c>
      <c r="J353" s="48">
        <f>IF(DADOS!J629="","",DADOS!J629)</f>
        <v>3.607132</v>
      </c>
      <c r="K353" s="48">
        <f>IF(DADOS!K629="","",DADOS!K629)</f>
        <v>1.15229</v>
      </c>
      <c r="L353" s="48">
        <f>IF(DADOS!L629="","",DADOS!L629)</f>
        <v>28.75</v>
      </c>
      <c r="M353" s="48">
        <f>IF(DADOS!M629="","",DADOS!M629)</f>
        <v>22.01</v>
      </c>
      <c r="N353" s="48">
        <f>IF(DADOS!N629="","",DADOS!N629)</f>
        <v>17.75</v>
      </c>
      <c r="O353" s="48">
        <f>IF(DADOS!O629="","",DADOS!O629)</f>
        <v>3.9660850000000001</v>
      </c>
      <c r="P353" s="48">
        <f>IF(DADOS!P629="","",DADOS!P629)</f>
        <v>7.7950210000000002</v>
      </c>
      <c r="Q353" s="48">
        <f>IF(DADOS!Q629="","",DADOS!Q629)</f>
        <v>62.73142</v>
      </c>
      <c r="R353" s="48">
        <f>IF(DADOS!R629="","",DADOS!R629)</f>
        <v>5</v>
      </c>
      <c r="S353" s="48">
        <f>IF(DADOS!S629="","",DADOS!S629)</f>
        <v>24.57</v>
      </c>
    </row>
    <row r="354" spans="1:19" x14ac:dyDescent="0.2">
      <c r="A354" s="35">
        <v>44180</v>
      </c>
      <c r="B354" s="48">
        <f>IF(DADOS!B630="","",DADOS!B630)</f>
        <v>101.2</v>
      </c>
      <c r="C354" s="48">
        <f>IF(DADOS!C630="","",DADOS!C630)</f>
        <v>28.97</v>
      </c>
      <c r="D354" s="48">
        <f>IF(DADOS!D630="","",DADOS!D630)</f>
        <v>23.01</v>
      </c>
      <c r="E354" s="48">
        <f>IF(DADOS!E630="","",DADOS!E630)</f>
        <v>19.78</v>
      </c>
      <c r="F354" s="48">
        <f>IF(DADOS!F630="","",DADOS!F630)</f>
        <v>99.6</v>
      </c>
      <c r="G354" s="48">
        <f>IF(DADOS!G630="","",DADOS!G630)</f>
        <v>87.3</v>
      </c>
      <c r="H354" s="48">
        <f>IF(DADOS!H630="","",DADOS!H630)</f>
        <v>55.49</v>
      </c>
      <c r="I354" s="48">
        <f>IF(DADOS!I630="","",DADOS!I630)</f>
        <v>2.430701</v>
      </c>
      <c r="J354" s="48">
        <f>IF(DADOS!J630="","",DADOS!J630)</f>
        <v>2.8386480000000001</v>
      </c>
      <c r="K354" s="48">
        <f>IF(DADOS!K630="","",DADOS!K630)</f>
        <v>0.40794740000000002</v>
      </c>
      <c r="L354" s="48">
        <f>IF(DADOS!L630="","",DADOS!L630)</f>
        <v>25.14</v>
      </c>
      <c r="M354" s="48">
        <f>IF(DADOS!M630="","",DADOS!M630)</f>
        <v>21.73</v>
      </c>
      <c r="N354" s="48">
        <f>IF(DADOS!N630="","",DADOS!N630)</f>
        <v>17.670000000000002</v>
      </c>
      <c r="O354" s="48">
        <f>IF(DADOS!O630="","",DADOS!O630)</f>
        <v>2.0673010000000001</v>
      </c>
      <c r="P354" s="48">
        <f>IF(DADOS!P630="","",DADOS!P630)</f>
        <v>7.0602200000000002</v>
      </c>
      <c r="Q354" s="48">
        <f>IF(DADOS!Q630="","",DADOS!Q630)</f>
        <v>136.86060000000001</v>
      </c>
      <c r="R354" s="48">
        <f>IF(DADOS!R630="","",DADOS!R630)</f>
        <v>13.2</v>
      </c>
      <c r="S354" s="48">
        <f>IF(DADOS!S630="","",DADOS!S630)</f>
        <v>14.08</v>
      </c>
    </row>
    <row r="355" spans="1:19" x14ac:dyDescent="0.2">
      <c r="A355" s="35">
        <v>44181</v>
      </c>
      <c r="B355" s="48">
        <f>IF(DADOS!B631="","",DADOS!B631)</f>
        <v>101.3</v>
      </c>
      <c r="C355" s="48">
        <f>IF(DADOS!C631="","",DADOS!C631)</f>
        <v>31.71</v>
      </c>
      <c r="D355" s="48">
        <f>IF(DADOS!D631="","",DADOS!D631)</f>
        <v>25.97</v>
      </c>
      <c r="E355" s="48">
        <f>IF(DADOS!E631="","",DADOS!E631)</f>
        <v>21.4</v>
      </c>
      <c r="F355" s="48">
        <f>IF(DADOS!F631="","",DADOS!F631)</f>
        <v>99.5</v>
      </c>
      <c r="G355" s="48">
        <f>IF(DADOS!G631="","",DADOS!G631)</f>
        <v>75.62</v>
      </c>
      <c r="H355" s="48">
        <f>IF(DADOS!H631="","",DADOS!H631)</f>
        <v>44.99</v>
      </c>
      <c r="I355" s="48">
        <f>IF(DADOS!I631="","",DADOS!I631)</f>
        <v>2.4577749999999998</v>
      </c>
      <c r="J355" s="48">
        <f>IF(DADOS!J631="","",DADOS!J631)</f>
        <v>3.4142109999999999</v>
      </c>
      <c r="K355" s="48">
        <f>IF(DADOS!K631="","",DADOS!K631)</f>
        <v>0.95643650000000002</v>
      </c>
      <c r="L355" s="48">
        <f>IF(DADOS!L631="","",DADOS!L631)</f>
        <v>25.28</v>
      </c>
      <c r="M355" s="48">
        <f>IF(DADOS!M631="","",DADOS!M631)</f>
        <v>22.03</v>
      </c>
      <c r="N355" s="48">
        <f>IF(DADOS!N631="","",DADOS!N631)</f>
        <v>16.989999999999998</v>
      </c>
      <c r="O355" s="48">
        <f>IF(DADOS!O631="","",DADOS!O631)</f>
        <v>2.2497120000000002</v>
      </c>
      <c r="P355" s="48">
        <f>IF(DADOS!P631="","",DADOS!P631)</f>
        <v>5.0619040000000002</v>
      </c>
      <c r="Q355" s="48">
        <f>IF(DADOS!Q631="","",DADOS!Q631)</f>
        <v>166.7843</v>
      </c>
      <c r="R355" s="48">
        <f>IF(DADOS!R631="","",DADOS!R631)</f>
        <v>2.4</v>
      </c>
      <c r="S355" s="48">
        <f>IF(DADOS!S631="","",DADOS!S631)</f>
        <v>23.16</v>
      </c>
    </row>
    <row r="356" spans="1:19" x14ac:dyDescent="0.2">
      <c r="A356" s="35">
        <v>44182</v>
      </c>
      <c r="B356" s="48">
        <f>IF(DADOS!B632="","",DADOS!B632)</f>
        <v>101.3</v>
      </c>
      <c r="C356" s="48">
        <f>IF(DADOS!C632="","",DADOS!C632)</f>
        <v>30.27</v>
      </c>
      <c r="D356" s="48">
        <f>IF(DADOS!D632="","",DADOS!D632)</f>
        <v>24.01</v>
      </c>
      <c r="E356" s="48">
        <f>IF(DADOS!E632="","",DADOS!E632)</f>
        <v>20.55</v>
      </c>
      <c r="F356" s="48">
        <f>IF(DADOS!F632="","",DADOS!F632)</f>
        <v>99.5</v>
      </c>
      <c r="G356" s="48">
        <f>IF(DADOS!G632="","",DADOS!G632)</f>
        <v>85.9</v>
      </c>
      <c r="H356" s="48">
        <f>IF(DADOS!H632="","",DADOS!H632)</f>
        <v>58.37</v>
      </c>
      <c r="I356" s="48">
        <f>IF(DADOS!I632="","",DADOS!I632)</f>
        <v>2.5244399999999998</v>
      </c>
      <c r="J356" s="48">
        <f>IF(DADOS!J632="","",DADOS!J632)</f>
        <v>3.0385409999999999</v>
      </c>
      <c r="K356" s="48">
        <f>IF(DADOS!K632="","",DADOS!K632)</f>
        <v>0.51410060000000002</v>
      </c>
      <c r="L356" s="48">
        <f>IF(DADOS!L632="","",DADOS!L632)</f>
        <v>26.04</v>
      </c>
      <c r="M356" s="48">
        <f>IF(DADOS!M632="","",DADOS!M632)</f>
        <v>22.78</v>
      </c>
      <c r="N356" s="48">
        <f>IF(DADOS!N632="","",DADOS!N632)</f>
        <v>20.96</v>
      </c>
      <c r="O356" s="48">
        <f>IF(DADOS!O632="","",DADOS!O632)</f>
        <v>2.7257579999999999</v>
      </c>
      <c r="P356" s="48">
        <f>IF(DADOS!P632="","",DADOS!P632)</f>
        <v>8.6430959999999999</v>
      </c>
      <c r="Q356" s="48">
        <f>IF(DADOS!Q632="","",DADOS!Q632)</f>
        <v>113.88339999999999</v>
      </c>
      <c r="R356" s="48">
        <f>IF(DADOS!R632="","",DADOS!R632)</f>
        <v>8.4</v>
      </c>
      <c r="S356" s="48">
        <f>IF(DADOS!S632="","",DADOS!S632)</f>
        <v>9.7200000000000006</v>
      </c>
    </row>
    <row r="357" spans="1:19" x14ac:dyDescent="0.2">
      <c r="A357" s="35">
        <v>44183</v>
      </c>
      <c r="B357" s="48">
        <f>IF(DADOS!B633="","",DADOS!B633)</f>
        <v>101.3</v>
      </c>
      <c r="C357" s="48">
        <f>IF(DADOS!C633="","",DADOS!C633)</f>
        <v>26.83</v>
      </c>
      <c r="D357" s="48">
        <f>IF(DADOS!D633="","",DADOS!D633)</f>
        <v>22.93</v>
      </c>
      <c r="E357" s="48">
        <f>IF(DADOS!E633="","",DADOS!E633)</f>
        <v>19.93</v>
      </c>
      <c r="F357" s="48">
        <f>IF(DADOS!F633="","",DADOS!F633)</f>
        <v>99.5</v>
      </c>
      <c r="G357" s="48">
        <f>IF(DADOS!G633="","",DADOS!G633)</f>
        <v>92.5</v>
      </c>
      <c r="H357" s="48">
        <f>IF(DADOS!H633="","",DADOS!H633)</f>
        <v>69.790000000000006</v>
      </c>
      <c r="I357" s="48">
        <f>IF(DADOS!I633="","",DADOS!I633)</f>
        <v>2.585054</v>
      </c>
      <c r="J357" s="48">
        <f>IF(DADOS!J633="","",DADOS!J633)</f>
        <v>2.812846</v>
      </c>
      <c r="K357" s="48">
        <f>IF(DADOS!K633="","",DADOS!K633)</f>
        <v>0.22779150000000001</v>
      </c>
      <c r="L357" s="48">
        <f>IF(DADOS!L633="","",DADOS!L633)</f>
        <v>27.41</v>
      </c>
      <c r="M357" s="48">
        <f>IF(DADOS!M633="","",DADOS!M633)</f>
        <v>23.36</v>
      </c>
      <c r="N357" s="48">
        <f>IF(DADOS!N633="","",DADOS!N633)</f>
        <v>20.03</v>
      </c>
      <c r="O357" s="48">
        <f>IF(DADOS!O633="","",DADOS!O633)</f>
        <v>1.6184019999999999</v>
      </c>
      <c r="P357" s="48">
        <f>IF(DADOS!P633="","",DADOS!P633)</f>
        <v>4.994103</v>
      </c>
      <c r="Q357" s="48">
        <f>IF(DADOS!Q633="","",DADOS!Q633)</f>
        <v>86.593829999999997</v>
      </c>
      <c r="R357" s="48">
        <f>IF(DADOS!R633="","",DADOS!R633)</f>
        <v>4</v>
      </c>
      <c r="S357" s="48">
        <f>IF(DADOS!S633="","",DADOS!S633)</f>
        <v>9.9499999999999993</v>
      </c>
    </row>
    <row r="358" spans="1:19" x14ac:dyDescent="0.2">
      <c r="A358" s="35">
        <v>44184</v>
      </c>
      <c r="B358" s="48">
        <f>IF(DADOS!B634="","",DADOS!B634)</f>
        <v>101</v>
      </c>
      <c r="C358" s="48">
        <f>IF(DADOS!C634="","",DADOS!C634)</f>
        <v>34.130000000000003</v>
      </c>
      <c r="D358" s="48">
        <f>IF(DADOS!D634="","",DADOS!D634)</f>
        <v>26.42</v>
      </c>
      <c r="E358" s="48">
        <f>IF(DADOS!E634="","",DADOS!E634)</f>
        <v>21.17</v>
      </c>
      <c r="F358" s="48">
        <f>IF(DADOS!F634="","",DADOS!F634)</f>
        <v>99.5</v>
      </c>
      <c r="G358" s="48">
        <f>IF(DADOS!G634="","",DADOS!G634)</f>
        <v>78.28</v>
      </c>
      <c r="H358" s="48">
        <f>IF(DADOS!H634="","",DADOS!H634)</f>
        <v>40.770000000000003</v>
      </c>
      <c r="I358" s="48">
        <f>IF(DADOS!I634="","",DADOS!I634)</f>
        <v>2.5887530000000001</v>
      </c>
      <c r="J358" s="48">
        <f>IF(DADOS!J634="","",DADOS!J634)</f>
        <v>3.559866</v>
      </c>
      <c r="K358" s="48">
        <f>IF(DADOS!K634="","",DADOS!K634)</f>
        <v>0.97111360000000002</v>
      </c>
      <c r="L358" s="48">
        <f>IF(DADOS!L634="","",DADOS!L634)</f>
        <v>28.92</v>
      </c>
      <c r="M358" s="48">
        <f>IF(DADOS!M634="","",DADOS!M634)</f>
        <v>23.42</v>
      </c>
      <c r="N358" s="48">
        <f>IF(DADOS!N634="","",DADOS!N634)</f>
        <v>17.989999999999998</v>
      </c>
      <c r="O358" s="48">
        <f>IF(DADOS!O634="","",DADOS!O634)</f>
        <v>2.1844769999999998</v>
      </c>
      <c r="P358" s="48">
        <f>IF(DADOS!P634="","",DADOS!P634)</f>
        <v>7.5561749999999996</v>
      </c>
      <c r="Q358" s="48">
        <f>IF(DADOS!Q634="","",DADOS!Q634)</f>
        <v>145.91329999999999</v>
      </c>
      <c r="R358" s="48">
        <f>IF(DADOS!R634="","",DADOS!R634)</f>
        <v>4.2</v>
      </c>
      <c r="S358" s="48">
        <f>IF(DADOS!S634="","",DADOS!S634)</f>
        <v>24.79</v>
      </c>
    </row>
    <row r="359" spans="1:19" x14ac:dyDescent="0.2">
      <c r="A359" s="35">
        <v>44185</v>
      </c>
      <c r="B359" s="48">
        <f>IF(DADOS!B635="","",DADOS!B635)</f>
        <v>101</v>
      </c>
      <c r="C359" s="48">
        <f>IF(DADOS!C635="","",DADOS!C635)</f>
        <v>34.99</v>
      </c>
      <c r="D359" s="48">
        <f>IF(DADOS!D635="","",DADOS!D635)</f>
        <v>28.32</v>
      </c>
      <c r="E359" s="48">
        <f>IF(DADOS!E635="","",DADOS!E635)</f>
        <v>21.89</v>
      </c>
      <c r="F359" s="48">
        <f>IF(DADOS!F635="","",DADOS!F635)</f>
        <v>97.3</v>
      </c>
      <c r="G359" s="48">
        <f>IF(DADOS!G635="","",DADOS!G635)</f>
        <v>70.11</v>
      </c>
      <c r="H359" s="48">
        <f>IF(DADOS!H635="","",DADOS!H635)</f>
        <v>42.12</v>
      </c>
      <c r="I359" s="48">
        <f>IF(DADOS!I635="","",DADOS!I635)</f>
        <v>2.6035509999999999</v>
      </c>
      <c r="J359" s="48">
        <f>IF(DADOS!J635="","",DADOS!J635)</f>
        <v>3.962977</v>
      </c>
      <c r="K359" s="48">
        <f>IF(DADOS!K635="","",DADOS!K635)</f>
        <v>1.359426</v>
      </c>
      <c r="L359" s="48">
        <f>IF(DADOS!L635="","",DADOS!L635)</f>
        <v>28.12</v>
      </c>
      <c r="M359" s="48">
        <f>IF(DADOS!M635="","",DADOS!M635)</f>
        <v>23.6</v>
      </c>
      <c r="N359" s="48">
        <f>IF(DADOS!N635="","",DADOS!N635)</f>
        <v>19.88</v>
      </c>
      <c r="O359" s="48">
        <f>IF(DADOS!O635="","",DADOS!O635)</f>
        <v>3.346349</v>
      </c>
      <c r="P359" s="48">
        <f>IF(DADOS!P635="","",DADOS!P635)</f>
        <v>7.6348310000000001</v>
      </c>
      <c r="Q359" s="48">
        <f>IF(DADOS!Q635="","",DADOS!Q635)</f>
        <v>151.5138</v>
      </c>
      <c r="R359" s="48">
        <f>IF(DADOS!R635="","",DADOS!R635)</f>
        <v>0</v>
      </c>
      <c r="S359" s="48">
        <f>IF(DADOS!S635="","",DADOS!S635)</f>
        <v>27.66</v>
      </c>
    </row>
    <row r="360" spans="1:19" x14ac:dyDescent="0.2">
      <c r="A360" s="35">
        <v>44186</v>
      </c>
      <c r="B360" s="48">
        <f>IF(DADOS!B636="","",DADOS!B636)</f>
        <v>101.2</v>
      </c>
      <c r="C360" s="48">
        <f>IF(DADOS!C636="","",DADOS!C636)</f>
        <v>34.1</v>
      </c>
      <c r="D360" s="48">
        <f>IF(DADOS!D636="","",DADOS!D636)</f>
        <v>25.27</v>
      </c>
      <c r="E360" s="48">
        <f>IF(DADOS!E636="","",DADOS!E636)</f>
        <v>21.49</v>
      </c>
      <c r="F360" s="48">
        <f>IF(DADOS!F636="","",DADOS!F636)</f>
        <v>99.1</v>
      </c>
      <c r="G360" s="48">
        <f>IF(DADOS!G636="","",DADOS!G636)</f>
        <v>82.1</v>
      </c>
      <c r="H360" s="48">
        <f>IF(DADOS!H636="","",DADOS!H636)</f>
        <v>45.65</v>
      </c>
      <c r="I360" s="48">
        <f>IF(DADOS!I636="","",DADOS!I636)</f>
        <v>2.585537</v>
      </c>
      <c r="J360" s="48">
        <f>IF(DADOS!J636="","",DADOS!J636)</f>
        <v>3.2933080000000001</v>
      </c>
      <c r="K360" s="48">
        <f>IF(DADOS!K636="","",DADOS!K636)</f>
        <v>0.70777120000000004</v>
      </c>
      <c r="L360" s="48">
        <f>IF(DADOS!L636="","",DADOS!L636)</f>
        <v>26.29</v>
      </c>
      <c r="M360" s="48">
        <f>IF(DADOS!M636="","",DADOS!M636)</f>
        <v>23.42</v>
      </c>
      <c r="N360" s="48">
        <f>IF(DADOS!N636="","",DADOS!N636)</f>
        <v>20.89</v>
      </c>
      <c r="O360" s="48">
        <f>IF(DADOS!O636="","",DADOS!O636)</f>
        <v>3.4577290000000001</v>
      </c>
      <c r="P360" s="48">
        <f>IF(DADOS!P636="","",DADOS!P636)</f>
        <v>6.2991089999999996</v>
      </c>
      <c r="Q360" s="48">
        <f>IF(DADOS!Q636="","",DADOS!Q636)</f>
        <v>111.99209999999999</v>
      </c>
      <c r="R360" s="48">
        <f>IF(DADOS!R636="","",DADOS!R636)</f>
        <v>11</v>
      </c>
      <c r="S360" s="48">
        <f>IF(DADOS!S636="","",DADOS!S636)</f>
        <v>17.54</v>
      </c>
    </row>
    <row r="361" spans="1:19" x14ac:dyDescent="0.2">
      <c r="A361" s="35">
        <v>44187</v>
      </c>
      <c r="B361" s="48">
        <f>IF(DADOS!B637="","",DADOS!B637)</f>
        <v>101.4</v>
      </c>
      <c r="C361" s="48">
        <f>IF(DADOS!C637="","",DADOS!C637)</f>
        <v>28.4</v>
      </c>
      <c r="D361" s="48">
        <f>IF(DADOS!D637="","",DADOS!D637)</f>
        <v>24.04</v>
      </c>
      <c r="E361" s="48">
        <f>IF(DADOS!E637="","",DADOS!E637)</f>
        <v>20.07</v>
      </c>
      <c r="F361" s="48">
        <f>IF(DADOS!F637="","",DADOS!F637)</f>
        <v>99.4</v>
      </c>
      <c r="G361" s="48">
        <f>IF(DADOS!G637="","",DADOS!G637)</f>
        <v>85</v>
      </c>
      <c r="H361" s="48">
        <f>IF(DADOS!H637="","",DADOS!H637)</f>
        <v>63.97</v>
      </c>
      <c r="I361" s="48">
        <f>IF(DADOS!I637="","",DADOS!I637)</f>
        <v>2.5198960000000001</v>
      </c>
      <c r="J361" s="48">
        <f>IF(DADOS!J637="","",DADOS!J637)</f>
        <v>3.0155259999999999</v>
      </c>
      <c r="K361" s="48">
        <f>IF(DADOS!K637="","",DADOS!K637)</f>
        <v>0.49562970000000001</v>
      </c>
      <c r="L361" s="48">
        <f>IF(DADOS!L637="","",DADOS!L637)</f>
        <v>26.1</v>
      </c>
      <c r="M361" s="48">
        <f>IF(DADOS!M637="","",DADOS!M637)</f>
        <v>22.73</v>
      </c>
      <c r="N361" s="48">
        <f>IF(DADOS!N637="","",DADOS!N637)</f>
        <v>19.93</v>
      </c>
      <c r="O361" s="48">
        <f>IF(DADOS!O637="","",DADOS!O637)</f>
        <v>2.0383290000000001</v>
      </c>
      <c r="P361" s="48">
        <f>IF(DADOS!P637="","",DADOS!P637)</f>
        <v>4.9313640000000003</v>
      </c>
      <c r="Q361" s="48">
        <f>IF(DADOS!Q637="","",DADOS!Q637)</f>
        <v>195.50139999999999</v>
      </c>
      <c r="R361" s="48">
        <f>IF(DADOS!R637="","",DADOS!R637)</f>
        <v>1.4</v>
      </c>
      <c r="S361" s="48">
        <f>IF(DADOS!S637="","",DADOS!S637)</f>
        <v>15.87</v>
      </c>
    </row>
    <row r="362" spans="1:19" x14ac:dyDescent="0.2">
      <c r="A362" s="35">
        <v>44188</v>
      </c>
      <c r="B362" s="48">
        <f>IF(DADOS!B638="","",DADOS!B638)</f>
        <v>101.2</v>
      </c>
      <c r="C362" s="48">
        <f>IF(DADOS!C638="","",DADOS!C638)</f>
        <v>32.979999999999997</v>
      </c>
      <c r="D362" s="48">
        <f>IF(DADOS!D638="","",DADOS!D638)</f>
        <v>26.57</v>
      </c>
      <c r="E362" s="48">
        <f>IF(DADOS!E638="","",DADOS!E638)</f>
        <v>20.29</v>
      </c>
      <c r="F362" s="48">
        <f>IF(DADOS!F638="","",DADOS!F638)</f>
        <v>93.8</v>
      </c>
      <c r="G362" s="48">
        <f>IF(DADOS!G638="","",DADOS!G638)</f>
        <v>70.02</v>
      </c>
      <c r="H362" s="48">
        <f>IF(DADOS!H638="","",DADOS!H638)</f>
        <v>45.27</v>
      </c>
      <c r="I362" s="48">
        <f>IF(DADOS!I638="","",DADOS!I638)</f>
        <v>2.3738510000000002</v>
      </c>
      <c r="J362" s="48">
        <f>IF(DADOS!J638="","",DADOS!J638)</f>
        <v>3.5574680000000001</v>
      </c>
      <c r="K362" s="48">
        <f>IF(DADOS!K638="","",DADOS!K638)</f>
        <v>1.1836169999999999</v>
      </c>
      <c r="L362" s="48">
        <f>IF(DADOS!L638="","",DADOS!L638)</f>
        <v>26.9</v>
      </c>
      <c r="M362" s="48">
        <f>IF(DADOS!M638="","",DADOS!M638)</f>
        <v>21.1</v>
      </c>
      <c r="N362" s="48">
        <f>IF(DADOS!N638="","",DADOS!N638)</f>
        <v>17.38</v>
      </c>
      <c r="O362" s="48">
        <f>IF(DADOS!O638="","",DADOS!O638)</f>
        <v>1.7354480000000001</v>
      </c>
      <c r="P362" s="48">
        <f>IF(DADOS!P638="","",DADOS!P638)</f>
        <v>3.8244570000000002</v>
      </c>
      <c r="Q362" s="48">
        <f>IF(DADOS!Q638="","",DADOS!Q638)</f>
        <v>220.96350000000001</v>
      </c>
      <c r="R362" s="48">
        <f>IF(DADOS!R638="","",DADOS!R638)</f>
        <v>0</v>
      </c>
      <c r="S362" s="48">
        <f>IF(DADOS!S638="","",DADOS!S638)</f>
        <v>27.96</v>
      </c>
    </row>
    <row r="363" spans="1:19" x14ac:dyDescent="0.2">
      <c r="A363" s="35">
        <v>44189</v>
      </c>
      <c r="B363" s="48">
        <f>IF(DADOS!B639="","",DADOS!B639)</f>
        <v>101.2</v>
      </c>
      <c r="C363" s="48">
        <f>IF(DADOS!C639="","",DADOS!C639)</f>
        <v>34.130000000000003</v>
      </c>
      <c r="D363" s="48">
        <f>IF(DADOS!D639="","",DADOS!D639)</f>
        <v>27.16</v>
      </c>
      <c r="E363" s="48">
        <f>IF(DADOS!E639="","",DADOS!E639)</f>
        <v>21.81</v>
      </c>
      <c r="F363" s="48">
        <f>IF(DADOS!F639="","",DADOS!F639)</f>
        <v>89.8</v>
      </c>
      <c r="G363" s="48">
        <f>IF(DADOS!G639="","",DADOS!G639)</f>
        <v>69.06</v>
      </c>
      <c r="H363" s="48">
        <f>IF(DADOS!H639="","",DADOS!H639)</f>
        <v>40.25</v>
      </c>
      <c r="I363" s="48">
        <f>IF(DADOS!I639="","",DADOS!I639)</f>
        <v>2.4225080000000001</v>
      </c>
      <c r="J363" s="48">
        <f>IF(DADOS!J639="","",DADOS!J639)</f>
        <v>3.667049</v>
      </c>
      <c r="K363" s="48">
        <f>IF(DADOS!K639="","",DADOS!K639)</f>
        <v>1.2445409999999999</v>
      </c>
      <c r="L363" s="48">
        <f>IF(DADOS!L639="","",DADOS!L639)</f>
        <v>24.81</v>
      </c>
      <c r="M363" s="48">
        <f>IF(DADOS!M639="","",DADOS!M639)</f>
        <v>21.65</v>
      </c>
      <c r="N363" s="48">
        <f>IF(DADOS!N639="","",DADOS!N639)</f>
        <v>17.940000000000001</v>
      </c>
      <c r="O363" s="48">
        <f>IF(DADOS!O639="","",DADOS!O639)</f>
        <v>2.1773760000000002</v>
      </c>
      <c r="P363" s="48">
        <f>IF(DADOS!P639="","",DADOS!P639)</f>
        <v>5.5530460000000001</v>
      </c>
      <c r="Q363" s="48">
        <f>IF(DADOS!Q639="","",DADOS!Q639)</f>
        <v>113.1651</v>
      </c>
      <c r="R363" s="48">
        <f>IF(DADOS!R639="","",DADOS!R639)</f>
        <v>0</v>
      </c>
      <c r="S363" s="48">
        <f>IF(DADOS!S639="","",DADOS!S639)</f>
        <v>23.62</v>
      </c>
    </row>
    <row r="364" spans="1:19" x14ac:dyDescent="0.2">
      <c r="A364" s="35">
        <v>44190</v>
      </c>
      <c r="B364" s="48">
        <f>IF(DADOS!B640="","",DADOS!B640)</f>
        <v>101.2</v>
      </c>
      <c r="C364" s="48">
        <f>IF(DADOS!C640="","",DADOS!C640)</f>
        <v>33.94</v>
      </c>
      <c r="D364" s="48">
        <f>IF(DADOS!D640="","",DADOS!D640)</f>
        <v>27.28</v>
      </c>
      <c r="E364" s="48">
        <f>IF(DADOS!E640="","",DADOS!E640)</f>
        <v>21.49</v>
      </c>
      <c r="F364" s="48">
        <f>IF(DADOS!F640="","",DADOS!F640)</f>
        <v>86</v>
      </c>
      <c r="G364" s="48">
        <f>IF(DADOS!G640="","",DADOS!G640)</f>
        <v>62.11</v>
      </c>
      <c r="H364" s="48">
        <f>IF(DADOS!H640="","",DADOS!H640)</f>
        <v>37.76</v>
      </c>
      <c r="I364" s="48">
        <f>IF(DADOS!I640="","",DADOS!I640)</f>
        <v>2.1771690000000001</v>
      </c>
      <c r="J364" s="48">
        <f>IF(DADOS!J640="","",DADOS!J640)</f>
        <v>3.6973530000000001</v>
      </c>
      <c r="K364" s="48">
        <f>IF(DADOS!K640="","",DADOS!K640)</f>
        <v>1.520184</v>
      </c>
      <c r="L364" s="48">
        <f>IF(DADOS!L640="","",DADOS!L640)</f>
        <v>23.49</v>
      </c>
      <c r="M364" s="48">
        <f>IF(DADOS!M640="","",DADOS!M640)</f>
        <v>18.82</v>
      </c>
      <c r="N364" s="48">
        <f>IF(DADOS!N640="","",DADOS!N640)</f>
        <v>15.4</v>
      </c>
      <c r="O364" s="48">
        <f>IF(DADOS!O640="","",DADOS!O640)</f>
        <v>2.687233</v>
      </c>
      <c r="P364" s="48">
        <f>IF(DADOS!P640="","",DADOS!P640)</f>
        <v>5.7440920000000002</v>
      </c>
      <c r="Q364" s="48">
        <f>IF(DADOS!Q640="","",DADOS!Q640)</f>
        <v>107.8058</v>
      </c>
      <c r="R364" s="48">
        <f>IF(DADOS!R640="","",DADOS!R640)</f>
        <v>0</v>
      </c>
      <c r="S364" s="48">
        <f>IF(DADOS!S640="","",DADOS!S640)</f>
        <v>29.6</v>
      </c>
    </row>
    <row r="365" spans="1:19" x14ac:dyDescent="0.2">
      <c r="A365" s="35">
        <v>44191</v>
      </c>
      <c r="B365" s="48">
        <f>IF(DADOS!B641="","",DADOS!B641)</f>
        <v>101.2</v>
      </c>
      <c r="C365" s="48">
        <f>IF(DADOS!C641="","",DADOS!C641)</f>
        <v>31.68</v>
      </c>
      <c r="D365" s="48">
        <f>IF(DADOS!D641="","",DADOS!D641)</f>
        <v>25.61</v>
      </c>
      <c r="E365" s="48">
        <f>IF(DADOS!E641="","",DADOS!E641)</f>
        <v>20.69</v>
      </c>
      <c r="F365" s="48">
        <f>IF(DADOS!F641="","",DADOS!F641)</f>
        <v>78.25</v>
      </c>
      <c r="G365" s="48">
        <f>IF(DADOS!G641="","",DADOS!G641)</f>
        <v>55.92</v>
      </c>
      <c r="H365" s="48">
        <f>IF(DADOS!H641="","",DADOS!H641)</f>
        <v>29.2</v>
      </c>
      <c r="I365" s="48">
        <f>IF(DADOS!I641="","",DADOS!I641)</f>
        <v>1.766653</v>
      </c>
      <c r="J365" s="48">
        <f>IF(DADOS!J641="","",DADOS!J641)</f>
        <v>3.3405999999999998</v>
      </c>
      <c r="K365" s="48">
        <f>IF(DADOS!K641="","",DADOS!K641)</f>
        <v>1.573947</v>
      </c>
      <c r="L365" s="48">
        <f>IF(DADOS!L641="","",DADOS!L641)</f>
        <v>18.27</v>
      </c>
      <c r="M365" s="48">
        <f>IF(DADOS!M641="","",DADOS!M641)</f>
        <v>13.38</v>
      </c>
      <c r="N365" s="48">
        <f>IF(DADOS!N641="","",DADOS!N641)</f>
        <v>6.0060000000000002</v>
      </c>
      <c r="O365" s="48">
        <f>IF(DADOS!O641="","",DADOS!O641)</f>
        <v>2.6535000000000002</v>
      </c>
      <c r="P365" s="48">
        <f>IF(DADOS!P641="","",DADOS!P641)</f>
        <v>6.0402950000000004</v>
      </c>
      <c r="Q365" s="48">
        <f>IF(DADOS!Q641="","",DADOS!Q641)</f>
        <v>146.9554</v>
      </c>
      <c r="R365" s="48">
        <f>IF(DADOS!R641="","",DADOS!R641)</f>
        <v>0</v>
      </c>
      <c r="S365" s="48">
        <f>IF(DADOS!S641="","",DADOS!S641)</f>
        <v>29.62</v>
      </c>
    </row>
    <row r="366" spans="1:19" x14ac:dyDescent="0.2">
      <c r="A366" s="35">
        <v>44192</v>
      </c>
      <c r="B366" s="48">
        <f>IF(DADOS!B642="","",DADOS!B642)</f>
        <v>101.2</v>
      </c>
      <c r="C366" s="48">
        <f>IF(DADOS!C642="","",DADOS!C642)</f>
        <v>32.81</v>
      </c>
      <c r="D366" s="48">
        <f>IF(DADOS!D642="","",DADOS!D642)</f>
        <v>25.51</v>
      </c>
      <c r="E366" s="48">
        <f>IF(DADOS!E642="","",DADOS!E642)</f>
        <v>18.87</v>
      </c>
      <c r="F366" s="48">
        <f>IF(DADOS!F642="","",DADOS!F642)</f>
        <v>92.2</v>
      </c>
      <c r="G366" s="48">
        <f>IF(DADOS!G642="","",DADOS!G642)</f>
        <v>59.41</v>
      </c>
      <c r="H366" s="48">
        <f>IF(DADOS!H642="","",DADOS!H642)</f>
        <v>29.21</v>
      </c>
      <c r="I366" s="48">
        <f>IF(DADOS!I642="","",DADOS!I642)</f>
        <v>1.8548279999999999</v>
      </c>
      <c r="J366" s="48">
        <f>IF(DADOS!J642="","",DADOS!J642)</f>
        <v>3.351305</v>
      </c>
      <c r="K366" s="48">
        <f>IF(DADOS!K642="","",DADOS!K642)</f>
        <v>1.4964770000000001</v>
      </c>
      <c r="L366" s="48">
        <f>IF(DADOS!L642="","",DADOS!L642)</f>
        <v>18.649999999999999</v>
      </c>
      <c r="M366" s="48">
        <f>IF(DADOS!M642="","",DADOS!M642)</f>
        <v>14.66</v>
      </c>
      <c r="N366" s="48">
        <f>IF(DADOS!N642="","",DADOS!N642)</f>
        <v>7.7880000000000003</v>
      </c>
      <c r="O366" s="48">
        <f>IF(DADOS!O642="","",DADOS!O642)</f>
        <v>2.5700639999999999</v>
      </c>
      <c r="P366" s="48">
        <f>IF(DADOS!P642="","",DADOS!P642)</f>
        <v>5.4576180000000001</v>
      </c>
      <c r="Q366" s="48">
        <f>IF(DADOS!Q642="","",DADOS!Q642)</f>
        <v>137.9169</v>
      </c>
      <c r="R366" s="48">
        <f>IF(DADOS!R642="","",DADOS!R642)</f>
        <v>0</v>
      </c>
      <c r="S366" s="48">
        <f>IF(DADOS!S642="","",DADOS!S642)</f>
        <v>30.27</v>
      </c>
    </row>
    <row r="367" spans="1:19" x14ac:dyDescent="0.2">
      <c r="A367" s="35">
        <v>44193</v>
      </c>
      <c r="B367" s="48">
        <f>IF(DADOS!B643="","",DADOS!B643)</f>
        <v>101.4</v>
      </c>
      <c r="C367" s="48">
        <f>IF(DADOS!C643="","",DADOS!C643)</f>
        <v>34.49</v>
      </c>
      <c r="D367" s="48">
        <f>IF(DADOS!D643="","",DADOS!D643)</f>
        <v>27.14</v>
      </c>
      <c r="E367" s="48">
        <f>IF(DADOS!E643="","",DADOS!E643)</f>
        <v>21.06</v>
      </c>
      <c r="F367" s="48">
        <f>IF(DADOS!F643="","",DADOS!F643)</f>
        <v>82.3</v>
      </c>
      <c r="G367" s="48">
        <f>IF(DADOS!G643="","",DADOS!G643)</f>
        <v>62.56</v>
      </c>
      <c r="H367" s="48">
        <f>IF(DADOS!H643="","",DADOS!H643)</f>
        <v>34.659999999999997</v>
      </c>
      <c r="I367" s="48">
        <f>IF(DADOS!I643="","",DADOS!I643)</f>
        <v>2.203516</v>
      </c>
      <c r="J367" s="48">
        <f>IF(DADOS!J643="","",DADOS!J643)</f>
        <v>3.675646</v>
      </c>
      <c r="K367" s="48">
        <f>IF(DADOS!K643="","",DADOS!K643)</f>
        <v>1.4721299999999999</v>
      </c>
      <c r="L367" s="48">
        <f>IF(DADOS!L643="","",DADOS!L643)</f>
        <v>23.39</v>
      </c>
      <c r="M367" s="48">
        <f>IF(DADOS!M643="","",DADOS!M643)</f>
        <v>19.11</v>
      </c>
      <c r="N367" s="48">
        <f>IF(DADOS!N643="","",DADOS!N643)</f>
        <v>14.03</v>
      </c>
      <c r="O367" s="48">
        <f>IF(DADOS!O643="","",DADOS!O643)</f>
        <v>2.631929</v>
      </c>
      <c r="P367" s="48">
        <f>IF(DADOS!P643="","",DADOS!P643)</f>
        <v>5.6702349999999999</v>
      </c>
      <c r="Q367" s="48">
        <f>IF(DADOS!Q643="","",DADOS!Q643)</f>
        <v>132.11179999999999</v>
      </c>
      <c r="R367" s="48">
        <f>IF(DADOS!R643="","",DADOS!R643)</f>
        <v>0</v>
      </c>
      <c r="S367" s="48">
        <f>IF(DADOS!S643="","",DADOS!S643)</f>
        <v>25.92</v>
      </c>
    </row>
    <row r="368" spans="1:19" x14ac:dyDescent="0.2">
      <c r="A368" s="35">
        <v>44194</v>
      </c>
      <c r="B368" s="48">
        <f>IF(DADOS!B644="","",DADOS!B644)</f>
        <v>101.3</v>
      </c>
      <c r="C368" s="48">
        <f>IF(DADOS!C644="","",DADOS!C644)</f>
        <v>33.29</v>
      </c>
      <c r="D368" s="48">
        <f>IF(DADOS!D644="","",DADOS!D644)</f>
        <v>25</v>
      </c>
      <c r="E368" s="48">
        <f>IF(DADOS!E644="","",DADOS!E644)</f>
        <v>20.96</v>
      </c>
      <c r="F368" s="48">
        <f>IF(DADOS!F644="","",DADOS!F644)</f>
        <v>94.4</v>
      </c>
      <c r="G368" s="48">
        <f>IF(DADOS!G644="","",DADOS!G644)</f>
        <v>78.099999999999994</v>
      </c>
      <c r="H368" s="48">
        <f>IF(DADOS!H644="","",DADOS!H644)</f>
        <v>46.36</v>
      </c>
      <c r="I368" s="48">
        <f>IF(DADOS!I644="","",DADOS!I644)</f>
        <v>2.4279730000000002</v>
      </c>
      <c r="J368" s="48">
        <f>IF(DADOS!J644="","",DADOS!J644)</f>
        <v>3.233924</v>
      </c>
      <c r="K368" s="48">
        <f>IF(DADOS!K644="","",DADOS!K644)</f>
        <v>0.80595139999999998</v>
      </c>
      <c r="L368" s="48">
        <f>IF(DADOS!L644="","",DADOS!L644)</f>
        <v>25.32</v>
      </c>
      <c r="M368" s="48">
        <f>IF(DADOS!M644="","",DADOS!M644)</f>
        <v>21.73</v>
      </c>
      <c r="N368" s="48">
        <f>IF(DADOS!N644="","",DADOS!N644)</f>
        <v>18.57</v>
      </c>
      <c r="O368" s="48">
        <f>IF(DADOS!O644="","",DADOS!O644)</f>
        <v>3.1283460000000001</v>
      </c>
      <c r="P368" s="48">
        <f>IF(DADOS!P644="","",DADOS!P644)</f>
        <v>6.4130960000000004</v>
      </c>
      <c r="Q368" s="48">
        <f>IF(DADOS!Q644="","",DADOS!Q644)</f>
        <v>97.47148</v>
      </c>
      <c r="R368" s="48">
        <f>IF(DADOS!R644="","",DADOS!R644)</f>
        <v>2.2000000000000002</v>
      </c>
      <c r="S368" s="48">
        <f>IF(DADOS!S644="","",DADOS!S644)</f>
        <v>20.29</v>
      </c>
    </row>
    <row r="369" spans="1:19" x14ac:dyDescent="0.2">
      <c r="A369" s="35">
        <v>44195</v>
      </c>
      <c r="B369" s="48">
        <f>IF(DADOS!B645="","",DADOS!B645)</f>
        <v>101.1</v>
      </c>
      <c r="C369" s="48">
        <f>IF(DADOS!C645="","",DADOS!C645)</f>
        <v>30.27</v>
      </c>
      <c r="D369" s="48">
        <f>IF(DADOS!D645="","",DADOS!D645)</f>
        <v>23.54</v>
      </c>
      <c r="E369" s="48">
        <f>IF(DADOS!E645="","",DADOS!E645)</f>
        <v>20.57</v>
      </c>
      <c r="F369" s="48">
        <f>IF(DADOS!F645="","",DADOS!F645)</f>
        <v>99.1</v>
      </c>
      <c r="G369" s="48">
        <f>IF(DADOS!G645="","",DADOS!G645)</f>
        <v>86.4</v>
      </c>
      <c r="H369" s="48">
        <f>IF(DADOS!H645="","",DADOS!H645)</f>
        <v>60.13</v>
      </c>
      <c r="I369" s="48">
        <f>IF(DADOS!I645="","",DADOS!I645)</f>
        <v>2.4857109999999998</v>
      </c>
      <c r="J369" s="48">
        <f>IF(DADOS!J645="","",DADOS!J645)</f>
        <v>2.9312309999999999</v>
      </c>
      <c r="K369" s="48">
        <f>IF(DADOS!K645="","",DADOS!K645)</f>
        <v>0.44552059999999999</v>
      </c>
      <c r="L369" s="48">
        <f>IF(DADOS!L645="","",DADOS!L645)</f>
        <v>25.87</v>
      </c>
      <c r="M369" s="48">
        <f>IF(DADOS!M645="","",DADOS!M645)</f>
        <v>22.36</v>
      </c>
      <c r="N369" s="48">
        <f>IF(DADOS!N645="","",DADOS!N645)</f>
        <v>17.97</v>
      </c>
      <c r="O369" s="48">
        <f>IF(DADOS!O645="","",DADOS!O645)</f>
        <v>2.2873030000000001</v>
      </c>
      <c r="P369" s="48">
        <f>IF(DADOS!P645="","",DADOS!P645)</f>
        <v>10.28914</v>
      </c>
      <c r="Q369" s="48">
        <f>IF(DADOS!Q645="","",DADOS!Q645)</f>
        <v>145.61600000000001</v>
      </c>
      <c r="R369" s="48">
        <f>IF(DADOS!R645="","",DADOS!R645)</f>
        <v>15</v>
      </c>
      <c r="S369" s="48">
        <f>IF(DADOS!S645="","",DADOS!S645)</f>
        <v>12.52</v>
      </c>
    </row>
    <row r="370" spans="1:19" x14ac:dyDescent="0.2">
      <c r="A370" s="35">
        <v>44196</v>
      </c>
      <c r="B370" s="48">
        <f>IF(DADOS!B646="","",DADOS!B646)</f>
        <v>101.2</v>
      </c>
      <c r="C370" s="48">
        <f>IF(DADOS!C646="","",DADOS!C646)</f>
        <v>33.68</v>
      </c>
      <c r="D370" s="48">
        <f>IF(DADOS!D646="","",DADOS!D646)</f>
        <v>26.08</v>
      </c>
      <c r="E370" s="48">
        <f>IF(DADOS!E646="","",DADOS!E646)</f>
        <v>20.41</v>
      </c>
      <c r="F370" s="48">
        <f>IF(DADOS!F646="","",DADOS!F646)</f>
        <v>99.4</v>
      </c>
      <c r="G370" s="48">
        <f>IF(DADOS!G646="","",DADOS!G646)</f>
        <v>74.900000000000006</v>
      </c>
      <c r="H370" s="48">
        <f>IF(DADOS!H646="","",DADOS!H646)</f>
        <v>39.880000000000003</v>
      </c>
      <c r="I370" s="48">
        <f>IF(DADOS!I646="","",DADOS!I646)</f>
        <v>2.4283229999999998</v>
      </c>
      <c r="J370" s="48">
        <f>IF(DADOS!J646="","",DADOS!J646)</f>
        <v>3.4848119999999998</v>
      </c>
      <c r="K370" s="48">
        <f>IF(DADOS!K646="","",DADOS!K646)</f>
        <v>1.056489</v>
      </c>
      <c r="L370" s="48">
        <f>IF(DADOS!L646="","",DADOS!L646)</f>
        <v>25.63</v>
      </c>
      <c r="M370" s="48">
        <f>IF(DADOS!M646="","",DADOS!M646)</f>
        <v>21.73</v>
      </c>
      <c r="N370" s="48">
        <f>IF(DADOS!N646="","",DADOS!N646)</f>
        <v>16.579999999999998</v>
      </c>
      <c r="O370" s="48">
        <f>IF(DADOS!O646="","",DADOS!O646)</f>
        <v>2.6845439999999998</v>
      </c>
      <c r="P370" s="48">
        <f>IF(DADOS!P646="","",DADOS!P646)</f>
        <v>7.3645740000000002</v>
      </c>
      <c r="Q370" s="48">
        <f>IF(DADOS!Q646="","",DADOS!Q646)</f>
        <v>98.630840000000006</v>
      </c>
      <c r="R370" s="48">
        <f>IF(DADOS!R646="","",DADOS!R646)</f>
        <v>0</v>
      </c>
      <c r="S370" s="48">
        <f>IF(DADOS!S646="","",DADOS!S646)</f>
        <v>27.66</v>
      </c>
    </row>
    <row r="371" spans="1:19" x14ac:dyDescent="0.2">
      <c r="A371" s="35"/>
      <c r="B371" s="48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8"/>
      <c r="S371" s="49"/>
    </row>
    <row r="372" spans="1:19" hidden="1" x14ac:dyDescent="0.2">
      <c r="A372" s="35"/>
    </row>
    <row r="373" spans="1:19" hidden="1" x14ac:dyDescent="0.2">
      <c r="A373" s="35"/>
    </row>
    <row r="374" spans="1:19" hidden="1" x14ac:dyDescent="0.2">
      <c r="A374" s="35"/>
    </row>
    <row r="375" spans="1:19" hidden="1" x14ac:dyDescent="0.2">
      <c r="A375" s="35"/>
    </row>
    <row r="376" spans="1:19" hidden="1" x14ac:dyDescent="0.2">
      <c r="A376" s="35"/>
    </row>
    <row r="377" spans="1:19" hidden="1" x14ac:dyDescent="0.2">
      <c r="A377" s="35"/>
    </row>
    <row r="378" spans="1:19" hidden="1" x14ac:dyDescent="0.2">
      <c r="A378" s="35"/>
    </row>
    <row r="379" spans="1:19" hidden="1" x14ac:dyDescent="0.2">
      <c r="A379" s="35"/>
    </row>
    <row r="380" spans="1:19" hidden="1" x14ac:dyDescent="0.2">
      <c r="A380" s="35"/>
    </row>
    <row r="381" spans="1:19" hidden="1" x14ac:dyDescent="0.2">
      <c r="A381" s="35"/>
    </row>
    <row r="382" spans="1:19" hidden="1" x14ac:dyDescent="0.2">
      <c r="A382" s="35"/>
    </row>
    <row r="383" spans="1:19" hidden="1" x14ac:dyDescent="0.2">
      <c r="A383" s="35"/>
    </row>
    <row r="384" spans="1:19" hidden="1" x14ac:dyDescent="0.2">
      <c r="A384" s="35"/>
    </row>
    <row r="385" spans="1:1" hidden="1" x14ac:dyDescent="0.2">
      <c r="A385" s="35"/>
    </row>
    <row r="386" spans="1:1" hidden="1" x14ac:dyDescent="0.2">
      <c r="A386" s="35"/>
    </row>
    <row r="387" spans="1:1" hidden="1" x14ac:dyDescent="0.2">
      <c r="A387" s="35"/>
    </row>
    <row r="388" spans="1:1" hidden="1" x14ac:dyDescent="0.2">
      <c r="A388" s="35"/>
    </row>
    <row r="389" spans="1:1" hidden="1" x14ac:dyDescent="0.2">
      <c r="A389" s="35"/>
    </row>
    <row r="390" spans="1:1" hidden="1" x14ac:dyDescent="0.2">
      <c r="A390" s="35"/>
    </row>
    <row r="391" spans="1:1" hidden="1" x14ac:dyDescent="0.2">
      <c r="A391" s="35"/>
    </row>
    <row r="392" spans="1:1" hidden="1" x14ac:dyDescent="0.2">
      <c r="A392" s="35"/>
    </row>
    <row r="393" spans="1:1" hidden="1" x14ac:dyDescent="0.2">
      <c r="A393" s="35"/>
    </row>
    <row r="394" spans="1:1" hidden="1" x14ac:dyDescent="0.2">
      <c r="A394" s="35"/>
    </row>
    <row r="395" spans="1:1" hidden="1" x14ac:dyDescent="0.2">
      <c r="A395" s="35"/>
    </row>
    <row r="396" spans="1:1" hidden="1" x14ac:dyDescent="0.2">
      <c r="A396" s="35"/>
    </row>
    <row r="397" spans="1:1" hidden="1" x14ac:dyDescent="0.2">
      <c r="A397" s="35"/>
    </row>
    <row r="398" spans="1:1" hidden="1" x14ac:dyDescent="0.2">
      <c r="A398" s="35"/>
    </row>
    <row r="399" spans="1:1" hidden="1" x14ac:dyDescent="0.2">
      <c r="A399" s="35"/>
    </row>
    <row r="400" spans="1:1" hidden="1" x14ac:dyDescent="0.2">
      <c r="A400" s="35"/>
    </row>
    <row r="401" spans="1:1" hidden="1" x14ac:dyDescent="0.2">
      <c r="A401" s="35"/>
    </row>
    <row r="402" spans="1:1" hidden="1" x14ac:dyDescent="0.2">
      <c r="A402" s="35"/>
    </row>
    <row r="403" spans="1:1" hidden="1" x14ac:dyDescent="0.2">
      <c r="A403" s="35"/>
    </row>
    <row r="404" spans="1:1" hidden="1" x14ac:dyDescent="0.2">
      <c r="A404" s="35"/>
    </row>
    <row r="405" spans="1:1" hidden="1" x14ac:dyDescent="0.2">
      <c r="A405" s="35"/>
    </row>
    <row r="406" spans="1:1" hidden="1" x14ac:dyDescent="0.2">
      <c r="A406" s="35"/>
    </row>
    <row r="407" spans="1:1" hidden="1" x14ac:dyDescent="0.2">
      <c r="A407" s="35"/>
    </row>
    <row r="408" spans="1:1" hidden="1" x14ac:dyDescent="0.2">
      <c r="A408" s="35"/>
    </row>
    <row r="409" spans="1:1" hidden="1" x14ac:dyDescent="0.2">
      <c r="A409" s="35"/>
    </row>
    <row r="410" spans="1:1" hidden="1" x14ac:dyDescent="0.2">
      <c r="A410" s="35"/>
    </row>
    <row r="411" spans="1:1" hidden="1" x14ac:dyDescent="0.2">
      <c r="A411" s="35"/>
    </row>
    <row r="412" spans="1:1" hidden="1" x14ac:dyDescent="0.2">
      <c r="A412" s="35"/>
    </row>
    <row r="413" spans="1:1" hidden="1" x14ac:dyDescent="0.2">
      <c r="A413" s="35"/>
    </row>
    <row r="414" spans="1:1" hidden="1" x14ac:dyDescent="0.2">
      <c r="A414" s="35"/>
    </row>
    <row r="415" spans="1:1" hidden="1" x14ac:dyDescent="0.2">
      <c r="A415" s="35"/>
    </row>
    <row r="416" spans="1:1" hidden="1" x14ac:dyDescent="0.2">
      <c r="A416" s="35"/>
    </row>
    <row r="417" spans="1:1" hidden="1" x14ac:dyDescent="0.2">
      <c r="A417" s="35"/>
    </row>
    <row r="418" spans="1:1" hidden="1" x14ac:dyDescent="0.2">
      <c r="A418" s="35"/>
    </row>
    <row r="419" spans="1:1" hidden="1" x14ac:dyDescent="0.2">
      <c r="A419" s="35"/>
    </row>
    <row r="420" spans="1:1" hidden="1" x14ac:dyDescent="0.2">
      <c r="A420" s="35"/>
    </row>
    <row r="421" spans="1:1" hidden="1" x14ac:dyDescent="0.2">
      <c r="A421" s="35"/>
    </row>
    <row r="422" spans="1:1" hidden="1" x14ac:dyDescent="0.2">
      <c r="A422" s="35"/>
    </row>
    <row r="423" spans="1:1" hidden="1" x14ac:dyDescent="0.2">
      <c r="A423" s="35"/>
    </row>
    <row r="424" spans="1:1" hidden="1" x14ac:dyDescent="0.2">
      <c r="A424" s="35"/>
    </row>
    <row r="425" spans="1:1" hidden="1" x14ac:dyDescent="0.2">
      <c r="A425" s="35"/>
    </row>
    <row r="426" spans="1:1" hidden="1" x14ac:dyDescent="0.2">
      <c r="A426" s="35"/>
    </row>
    <row r="427" spans="1:1" hidden="1" x14ac:dyDescent="0.2">
      <c r="A427" s="35"/>
    </row>
    <row r="428" spans="1:1" hidden="1" x14ac:dyDescent="0.2">
      <c r="A428" s="35"/>
    </row>
    <row r="429" spans="1:1" hidden="1" x14ac:dyDescent="0.2">
      <c r="A429" s="35"/>
    </row>
    <row r="430" spans="1:1" hidden="1" x14ac:dyDescent="0.2">
      <c r="A430" s="35"/>
    </row>
    <row r="431" spans="1:1" hidden="1" x14ac:dyDescent="0.2">
      <c r="A431" s="35"/>
    </row>
    <row r="432" spans="1:1" hidden="1" x14ac:dyDescent="0.2">
      <c r="A432" s="35"/>
    </row>
    <row r="433" spans="1:1" hidden="1" x14ac:dyDescent="0.2">
      <c r="A433" s="35"/>
    </row>
    <row r="434" spans="1:1" hidden="1" x14ac:dyDescent="0.2">
      <c r="A434" s="35"/>
    </row>
    <row r="435" spans="1:1" hidden="1" x14ac:dyDescent="0.2">
      <c r="A435" s="35"/>
    </row>
    <row r="436" spans="1:1" hidden="1" x14ac:dyDescent="0.2">
      <c r="A436" s="35"/>
    </row>
    <row r="437" spans="1:1" hidden="1" x14ac:dyDescent="0.2">
      <c r="A437" s="35"/>
    </row>
    <row r="438" spans="1:1" hidden="1" x14ac:dyDescent="0.2">
      <c r="A438" s="35"/>
    </row>
    <row r="439" spans="1:1" hidden="1" x14ac:dyDescent="0.2">
      <c r="A439" s="35"/>
    </row>
    <row r="440" spans="1:1" hidden="1" x14ac:dyDescent="0.2">
      <c r="A440" s="35"/>
    </row>
    <row r="441" spans="1:1" hidden="1" x14ac:dyDescent="0.2">
      <c r="A441" s="35"/>
    </row>
    <row r="442" spans="1:1" hidden="1" x14ac:dyDescent="0.2">
      <c r="A442" s="35"/>
    </row>
    <row r="443" spans="1:1" hidden="1" x14ac:dyDescent="0.2">
      <c r="A443" s="35"/>
    </row>
    <row r="444" spans="1:1" hidden="1" x14ac:dyDescent="0.2">
      <c r="A444" s="35"/>
    </row>
    <row r="445" spans="1:1" hidden="1" x14ac:dyDescent="0.2">
      <c r="A445" s="35"/>
    </row>
    <row r="446" spans="1:1" hidden="1" x14ac:dyDescent="0.2">
      <c r="A446" s="35"/>
    </row>
    <row r="447" spans="1:1" hidden="1" x14ac:dyDescent="0.2">
      <c r="A447" s="35"/>
    </row>
    <row r="448" spans="1:1" hidden="1" x14ac:dyDescent="0.2">
      <c r="A448" s="35"/>
    </row>
    <row r="449" spans="1:1" hidden="1" x14ac:dyDescent="0.2">
      <c r="A449" s="35"/>
    </row>
    <row r="450" spans="1:1" hidden="1" x14ac:dyDescent="0.2">
      <c r="A450" s="35"/>
    </row>
    <row r="451" spans="1:1" hidden="1" x14ac:dyDescent="0.2">
      <c r="A451" s="35"/>
    </row>
    <row r="452" spans="1:1" hidden="1" x14ac:dyDescent="0.2">
      <c r="A452" s="35"/>
    </row>
    <row r="453" spans="1:1" hidden="1" x14ac:dyDescent="0.2">
      <c r="A453" s="35"/>
    </row>
    <row r="454" spans="1:1" hidden="1" x14ac:dyDescent="0.2">
      <c r="A454" s="35"/>
    </row>
    <row r="455" spans="1:1" hidden="1" x14ac:dyDescent="0.2">
      <c r="A455" s="35"/>
    </row>
    <row r="456" spans="1:1" hidden="1" x14ac:dyDescent="0.2">
      <c r="A456" s="35"/>
    </row>
    <row r="457" spans="1:1" hidden="1" x14ac:dyDescent="0.2">
      <c r="A457" s="35"/>
    </row>
    <row r="458" spans="1:1" hidden="1" x14ac:dyDescent="0.2">
      <c r="A458" s="35"/>
    </row>
    <row r="459" spans="1:1" hidden="1" x14ac:dyDescent="0.2">
      <c r="A459" s="35"/>
    </row>
    <row r="460" spans="1:1" hidden="1" x14ac:dyDescent="0.2">
      <c r="A460" s="35"/>
    </row>
    <row r="461" spans="1:1" hidden="1" x14ac:dyDescent="0.2">
      <c r="A461" s="35"/>
    </row>
    <row r="462" spans="1:1" hidden="1" x14ac:dyDescent="0.2">
      <c r="A462" s="35"/>
    </row>
    <row r="463" spans="1:1" hidden="1" x14ac:dyDescent="0.2">
      <c r="A463" s="35"/>
    </row>
    <row r="464" spans="1:1" hidden="1" x14ac:dyDescent="0.2">
      <c r="A464" s="35"/>
    </row>
    <row r="465" spans="1:1" hidden="1" x14ac:dyDescent="0.2">
      <c r="A465" s="35"/>
    </row>
    <row r="466" spans="1:1" hidden="1" x14ac:dyDescent="0.2">
      <c r="A466" s="35"/>
    </row>
    <row r="467" spans="1:1" hidden="1" x14ac:dyDescent="0.2">
      <c r="A467" s="35"/>
    </row>
    <row r="468" spans="1:1" hidden="1" x14ac:dyDescent="0.2">
      <c r="A468" s="35"/>
    </row>
    <row r="469" spans="1:1" hidden="1" x14ac:dyDescent="0.2">
      <c r="A469" s="35"/>
    </row>
    <row r="470" spans="1:1" hidden="1" x14ac:dyDescent="0.2">
      <c r="A470" s="35"/>
    </row>
    <row r="471" spans="1:1" hidden="1" x14ac:dyDescent="0.2">
      <c r="A471" s="35"/>
    </row>
    <row r="472" spans="1:1" hidden="1" x14ac:dyDescent="0.2">
      <c r="A472" s="35"/>
    </row>
    <row r="473" spans="1:1" hidden="1" x14ac:dyDescent="0.2">
      <c r="A473" s="35"/>
    </row>
    <row r="474" spans="1:1" hidden="1" x14ac:dyDescent="0.2">
      <c r="A474" s="35"/>
    </row>
    <row r="475" spans="1:1" hidden="1" x14ac:dyDescent="0.2">
      <c r="A475" s="35"/>
    </row>
    <row r="476" spans="1:1" hidden="1" x14ac:dyDescent="0.2">
      <c r="A476" s="35"/>
    </row>
    <row r="477" spans="1:1" hidden="1" x14ac:dyDescent="0.2">
      <c r="A477" s="3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/>
  <dimension ref="A1:M30"/>
  <sheetViews>
    <sheetView workbookViewId="0"/>
  </sheetViews>
  <sheetFormatPr defaultColWidth="0" defaultRowHeight="13.9" customHeight="1" zeroHeight="1" x14ac:dyDescent="0.25"/>
  <cols>
    <col min="1" max="1" width="2.140625" style="44" customWidth="1"/>
    <col min="2" max="12" width="9.140625" style="45" customWidth="1"/>
    <col min="13" max="13" width="2" style="44" customWidth="1"/>
    <col min="14" max="16384" width="9.140625" style="45" hidden="1"/>
  </cols>
  <sheetData>
    <row r="1" spans="7:7" s="44" customFormat="1" ht="12" customHeight="1" x14ac:dyDescent="0.25"/>
    <row r="2" spans="7:7" ht="13.5" x14ac:dyDescent="0.25"/>
    <row r="3" spans="7:7" ht="16.5" x14ac:dyDescent="0.3">
      <c r="G3" s="39" t="s">
        <v>59</v>
      </c>
    </row>
    <row r="4" spans="7:7" ht="16.5" x14ac:dyDescent="0.3">
      <c r="G4" s="39" t="s">
        <v>60</v>
      </c>
    </row>
    <row r="5" spans="7:7" ht="16.5" x14ac:dyDescent="0.3">
      <c r="G5" s="39" t="s">
        <v>61</v>
      </c>
    </row>
    <row r="6" spans="7:7" ht="13.5" x14ac:dyDescent="0.25"/>
    <row r="7" spans="7:7" ht="27" x14ac:dyDescent="0.45">
      <c r="G7" s="40" t="s">
        <v>63</v>
      </c>
    </row>
    <row r="8" spans="7:7" ht="13.5" x14ac:dyDescent="0.25">
      <c r="G8" s="46" t="s">
        <v>58</v>
      </c>
    </row>
    <row r="9" spans="7:7" ht="13.5" x14ac:dyDescent="0.25"/>
    <row r="10" spans="7:7" ht="27" x14ac:dyDescent="0.45">
      <c r="G10" s="40" t="s">
        <v>62</v>
      </c>
    </row>
    <row r="11" spans="7:7" ht="13.5" x14ac:dyDescent="0.25">
      <c r="G11" s="47" t="s">
        <v>64</v>
      </c>
    </row>
    <row r="12" spans="7:7" ht="13.5" x14ac:dyDescent="0.25">
      <c r="G12" s="47" t="s">
        <v>65</v>
      </c>
    </row>
    <row r="13" spans="7:7" ht="13.5" x14ac:dyDescent="0.25">
      <c r="G13" s="47" t="s">
        <v>66</v>
      </c>
    </row>
    <row r="14" spans="7:7" ht="13.5" x14ac:dyDescent="0.25">
      <c r="G14" s="47" t="s">
        <v>67</v>
      </c>
    </row>
    <row r="15" spans="7:7" ht="13.5" x14ac:dyDescent="0.25">
      <c r="G15" s="47"/>
    </row>
    <row r="16" spans="7:7" s="44" customFormat="1" ht="12" customHeight="1" x14ac:dyDescent="0.25"/>
    <row r="17" ht="13.5" hidden="1" x14ac:dyDescent="0.25"/>
    <row r="18" ht="13.5" hidden="1" x14ac:dyDescent="0.25"/>
    <row r="19" ht="13.5" hidden="1" x14ac:dyDescent="0.25"/>
    <row r="20" ht="13.5" hidden="1" x14ac:dyDescent="0.25"/>
    <row r="21" ht="13.5" hidden="1" x14ac:dyDescent="0.25"/>
    <row r="22" ht="13.5" hidden="1" x14ac:dyDescent="0.25"/>
    <row r="23" ht="13.5" hidden="1" x14ac:dyDescent="0.25"/>
    <row r="24" ht="13.5" hidden="1" x14ac:dyDescent="0.25"/>
    <row r="25" ht="13.5" hidden="1" x14ac:dyDescent="0.25"/>
    <row r="26" ht="13.5" hidden="1" x14ac:dyDescent="0.25"/>
    <row r="27" ht="13.5" hidden="1" x14ac:dyDescent="0.25"/>
    <row r="28" ht="13.5" hidden="1" x14ac:dyDescent="0.25"/>
    <row r="29" ht="13.5" hidden="1" x14ac:dyDescent="0.25"/>
    <row r="30" ht="13.5" hidden="1" x14ac:dyDescent="0.25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2"/>
  <dimension ref="A1:D28"/>
  <sheetViews>
    <sheetView workbookViewId="0">
      <selection activeCell="B21" sqref="B21"/>
    </sheetView>
  </sheetViews>
  <sheetFormatPr defaultColWidth="0" defaultRowHeight="12" zeroHeight="1" x14ac:dyDescent="0.2"/>
  <cols>
    <col min="1" max="1" width="9.140625" style="9" customWidth="1"/>
    <col min="2" max="2" width="15" style="9" customWidth="1"/>
    <col min="3" max="3" width="54.28515625" style="9" bestFit="1" customWidth="1"/>
    <col min="4" max="4" width="9.140625" style="9" customWidth="1"/>
    <col min="5" max="16384" width="9.140625" style="9" hidden="1"/>
  </cols>
  <sheetData>
    <row r="1" spans="2:3" x14ac:dyDescent="0.2"/>
    <row r="2" spans="2:3" x14ac:dyDescent="0.2">
      <c r="B2" s="41" t="s">
        <v>20</v>
      </c>
      <c r="C2" s="9" t="s">
        <v>36</v>
      </c>
    </row>
    <row r="3" spans="2:3" x14ac:dyDescent="0.2">
      <c r="B3" s="41" t="s">
        <v>15</v>
      </c>
      <c r="C3" s="9" t="s">
        <v>37</v>
      </c>
    </row>
    <row r="4" spans="2:3" x14ac:dyDescent="0.2">
      <c r="B4" s="41" t="s">
        <v>14</v>
      </c>
      <c r="C4" s="9" t="s">
        <v>38</v>
      </c>
    </row>
    <row r="5" spans="2:3" x14ac:dyDescent="0.2">
      <c r="B5" s="41" t="s">
        <v>13</v>
      </c>
      <c r="C5" s="9" t="s">
        <v>39</v>
      </c>
    </row>
    <row r="6" spans="2:3" x14ac:dyDescent="0.2">
      <c r="B6" s="41" t="s">
        <v>4</v>
      </c>
      <c r="C6" s="9" t="s">
        <v>40</v>
      </c>
    </row>
    <row r="7" spans="2:3" x14ac:dyDescent="0.2">
      <c r="B7" s="41" t="s">
        <v>2</v>
      </c>
      <c r="C7" s="9" t="s">
        <v>41</v>
      </c>
    </row>
    <row r="8" spans="2:3" x14ac:dyDescent="0.2">
      <c r="B8" s="41" t="s">
        <v>6</v>
      </c>
      <c r="C8" s="9" t="s">
        <v>42</v>
      </c>
    </row>
    <row r="9" spans="2:3" x14ac:dyDescent="0.2">
      <c r="B9" s="41" t="s">
        <v>16</v>
      </c>
      <c r="C9" s="9" t="s">
        <v>43</v>
      </c>
    </row>
    <row r="10" spans="2:3" x14ac:dyDescent="0.2">
      <c r="B10" s="41" t="s">
        <v>18</v>
      </c>
      <c r="C10" s="9" t="s">
        <v>44</v>
      </c>
    </row>
    <row r="11" spans="2:3" x14ac:dyDescent="0.2">
      <c r="B11" s="41" t="s">
        <v>19</v>
      </c>
      <c r="C11" s="9" t="s">
        <v>45</v>
      </c>
    </row>
    <row r="12" spans="2:3" x14ac:dyDescent="0.2">
      <c r="B12" s="41" t="s">
        <v>26</v>
      </c>
      <c r="C12" s="9" t="s">
        <v>46</v>
      </c>
    </row>
    <row r="13" spans="2:3" x14ac:dyDescent="0.2">
      <c r="B13" s="41" t="s">
        <v>27</v>
      </c>
      <c r="C13" s="9" t="s">
        <v>47</v>
      </c>
    </row>
    <row r="14" spans="2:3" x14ac:dyDescent="0.2">
      <c r="B14" s="41" t="s">
        <v>28</v>
      </c>
      <c r="C14" s="9" t="s">
        <v>48</v>
      </c>
    </row>
    <row r="15" spans="2:3" x14ac:dyDescent="0.2">
      <c r="B15" s="41" t="s">
        <v>3</v>
      </c>
      <c r="C15" s="9" t="s">
        <v>84</v>
      </c>
    </row>
    <row r="16" spans="2:3" x14ac:dyDescent="0.2">
      <c r="B16" s="41" t="s">
        <v>5</v>
      </c>
      <c r="C16" s="9" t="s">
        <v>85</v>
      </c>
    </row>
    <row r="17" spans="1:3" x14ac:dyDescent="0.2">
      <c r="B17" s="41" t="s">
        <v>82</v>
      </c>
      <c r="C17" s="9" t="s">
        <v>86</v>
      </c>
    </row>
    <row r="18" spans="1:3" x14ac:dyDescent="0.2">
      <c r="B18" s="41" t="s">
        <v>7</v>
      </c>
      <c r="C18" s="9" t="s">
        <v>49</v>
      </c>
    </row>
    <row r="19" spans="1:3" x14ac:dyDescent="0.2">
      <c r="B19" s="42" t="s">
        <v>8</v>
      </c>
      <c r="C19" s="9" t="s">
        <v>50</v>
      </c>
    </row>
    <row r="20" spans="1:3" x14ac:dyDescent="0.2">
      <c r="B20" s="42" t="s">
        <v>29</v>
      </c>
      <c r="C20" s="9" t="s">
        <v>51</v>
      </c>
    </row>
    <row r="21" spans="1:3" x14ac:dyDescent="0.2">
      <c r="B21" s="41" t="s">
        <v>17</v>
      </c>
      <c r="C21" s="9" t="s">
        <v>52</v>
      </c>
    </row>
    <row r="22" spans="1:3" x14ac:dyDescent="0.2">
      <c r="B22" s="42" t="s">
        <v>90</v>
      </c>
      <c r="C22" s="9" t="s">
        <v>53</v>
      </c>
    </row>
    <row r="23" spans="1:3" x14ac:dyDescent="0.2">
      <c r="B23" s="43" t="s">
        <v>30</v>
      </c>
      <c r="C23" s="9" t="s">
        <v>54</v>
      </c>
    </row>
    <row r="24" spans="1:3" x14ac:dyDescent="0.2">
      <c r="B24" s="43" t="s">
        <v>31</v>
      </c>
      <c r="C24" s="9" t="s">
        <v>55</v>
      </c>
    </row>
    <row r="25" spans="1:3" x14ac:dyDescent="0.2">
      <c r="B25" s="43" t="s">
        <v>35</v>
      </c>
      <c r="C25" s="9" t="s">
        <v>57</v>
      </c>
    </row>
    <row r="26" spans="1:3" x14ac:dyDescent="0.2">
      <c r="B26" s="43" t="s">
        <v>34</v>
      </c>
      <c r="C26" s="9" t="s">
        <v>56</v>
      </c>
    </row>
    <row r="27" spans="1:3" x14ac:dyDescent="0.2">
      <c r="A27" s="43"/>
    </row>
    <row r="28" spans="1:3" x14ac:dyDescent="0.2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APRESENTAÇÃO</vt:lpstr>
      <vt:lpstr>DADOS</vt:lpstr>
      <vt:lpstr>CONSOLIDADO</vt:lpstr>
      <vt:lpstr>FONTE</vt:lpstr>
      <vt:lpstr>LEGENDA</vt:lpstr>
      <vt:lpstr>DADOS!Titulos_de_impressao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BAUSEN</dc:creator>
  <cp:lastModifiedBy>usuario</cp:lastModifiedBy>
  <cp:lastPrinted>2019-04-22T12:34:42Z</cp:lastPrinted>
  <dcterms:created xsi:type="dcterms:W3CDTF">2019-04-20T19:21:05Z</dcterms:created>
  <dcterms:modified xsi:type="dcterms:W3CDTF">2021-03-19T20:38:25Z</dcterms:modified>
</cp:coreProperties>
</file>